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7740" windowHeight="5595" activeTab="0"/>
  </bookViews>
  <sheets>
    <sheet name="temas" sheetId="1" r:id="rId1"/>
    <sheet name="Gráfico1" sheetId="2" r:id="rId2"/>
    <sheet name="Vida-Muerte" sheetId="3" r:id="rId3"/>
    <sheet name="Hoja3" sheetId="4" r:id="rId4"/>
  </sheets>
  <definedNames/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<sst xmlns="http://schemas.openxmlformats.org/spreadsheetml/2006/main" count="365" uniqueCount="226">
  <si>
    <t>VIDA, MUERTE Y RIQUEZA DE LAS NACIONES</t>
  </si>
  <si>
    <t>Pais</t>
  </si>
  <si>
    <t>Mortalidad infantil</t>
  </si>
  <si>
    <t>esperanza vida hombre</t>
  </si>
  <si>
    <t>Esperanza vida mujer</t>
  </si>
  <si>
    <t>PNB</t>
  </si>
  <si>
    <t>Afganistan</t>
  </si>
  <si>
    <t>Albania</t>
  </si>
  <si>
    <t>Alemania</t>
  </si>
  <si>
    <t>Angola</t>
  </si>
  <si>
    <t>Arabia Saudita</t>
  </si>
  <si>
    <t>Argentina</t>
  </si>
  <si>
    <t>Austria</t>
  </si>
  <si>
    <t>Barhein</t>
  </si>
  <si>
    <t>Bangladesh</t>
  </si>
  <si>
    <t>Bélgica</t>
  </si>
  <si>
    <t>Biolorusia</t>
  </si>
  <si>
    <t>Bolivia</t>
  </si>
  <si>
    <t>Botswana</t>
  </si>
  <si>
    <t>Brasil</t>
  </si>
  <si>
    <t>Bulgaria</t>
  </si>
  <si>
    <t>camboya</t>
  </si>
  <si>
    <t>Canada</t>
  </si>
  <si>
    <t>colombia</t>
  </si>
  <si>
    <t>Congo</t>
  </si>
  <si>
    <t>Corea(norte)</t>
  </si>
  <si>
    <t>Chile</t>
  </si>
  <si>
    <t>China</t>
  </si>
  <si>
    <t>Dinamarca</t>
  </si>
  <si>
    <t>Ecuador</t>
  </si>
  <si>
    <t>Egipto</t>
  </si>
  <si>
    <t>Emiratos Arabes</t>
  </si>
  <si>
    <t>España</t>
  </si>
  <si>
    <t>Etiopía</t>
  </si>
  <si>
    <t>filipinas</t>
  </si>
  <si>
    <t>Finlandia</t>
  </si>
  <si>
    <t>francia</t>
  </si>
  <si>
    <t>Gabón</t>
  </si>
  <si>
    <t>Gambia</t>
  </si>
  <si>
    <t>Ghana</t>
  </si>
  <si>
    <t>Grecia</t>
  </si>
  <si>
    <t>Guayana</t>
  </si>
  <si>
    <t>Holanda</t>
  </si>
  <si>
    <t>Hong Kong</t>
  </si>
  <si>
    <t>Hungría</t>
  </si>
  <si>
    <t>India</t>
  </si>
  <si>
    <t>Indonesia</t>
  </si>
  <si>
    <t>Irán</t>
  </si>
  <si>
    <t>Irak</t>
  </si>
  <si>
    <t>Irlanda</t>
  </si>
  <si>
    <t>Israel</t>
  </si>
  <si>
    <t>Italia</t>
  </si>
  <si>
    <t>Japón</t>
  </si>
  <si>
    <t>Kenya</t>
  </si>
  <si>
    <t>Jordania</t>
  </si>
  <si>
    <t>Kuwait</t>
  </si>
  <si>
    <t>Libano</t>
  </si>
  <si>
    <t>Libia</t>
  </si>
  <si>
    <t>Malasia</t>
  </si>
  <si>
    <t>Malawi</t>
  </si>
  <si>
    <t>Marruecos</t>
  </si>
  <si>
    <t>México</t>
  </si>
  <si>
    <t>Mongolia</t>
  </si>
  <si>
    <t>Mozambique</t>
  </si>
  <si>
    <t>Namibia</t>
  </si>
  <si>
    <t>Nepal</t>
  </si>
  <si>
    <t>Nigeria</t>
  </si>
  <si>
    <t>Noruega</t>
  </si>
  <si>
    <t>Omán</t>
  </si>
  <si>
    <t>Pakistñan</t>
  </si>
  <si>
    <t>Paraguay</t>
  </si>
  <si>
    <t>Perú</t>
  </si>
  <si>
    <t>Polonia</t>
  </si>
  <si>
    <t>Portugal</t>
  </si>
  <si>
    <t>Rumania</t>
  </si>
  <si>
    <t>Sierra Leona</t>
  </si>
  <si>
    <t>Singapur</t>
  </si>
  <si>
    <t>Somalia</t>
  </si>
  <si>
    <t>Sri Lanka</t>
  </si>
  <si>
    <t>Sudáfrica</t>
  </si>
  <si>
    <t>Suecia</t>
  </si>
  <si>
    <t>Suiza</t>
  </si>
  <si>
    <t>Sudán</t>
  </si>
  <si>
    <t>Swazilandia</t>
  </si>
  <si>
    <t>Tailandia</t>
  </si>
  <si>
    <t>Tanzania</t>
  </si>
  <si>
    <t>Túnez</t>
  </si>
  <si>
    <t xml:space="preserve">Turquia </t>
  </si>
  <si>
    <t>U,K</t>
  </si>
  <si>
    <t>Ucrania</t>
  </si>
  <si>
    <t>Uganda</t>
  </si>
  <si>
    <t>Urugay</t>
  </si>
  <si>
    <t>URSS</t>
  </si>
  <si>
    <t>Venezuela</t>
  </si>
  <si>
    <t>Vietnam</t>
  </si>
  <si>
    <t>yugoslavia</t>
  </si>
  <si>
    <t>Zaire</t>
  </si>
  <si>
    <t>Zambia</t>
  </si>
  <si>
    <t>Zimbabwe</t>
  </si>
  <si>
    <t>Clasif.según PNB</t>
  </si>
  <si>
    <t>chile</t>
  </si>
  <si>
    <t>Esperanza País</t>
  </si>
  <si>
    <t>USA</t>
  </si>
  <si>
    <t>Asia</t>
  </si>
  <si>
    <t>Europa</t>
  </si>
  <si>
    <t>Africa</t>
  </si>
  <si>
    <t>Latiamericano</t>
  </si>
  <si>
    <t>AngloAmericano</t>
  </si>
  <si>
    <t>bajo</t>
  </si>
  <si>
    <t>supef</t>
  </si>
  <si>
    <t>Pobl</t>
  </si>
  <si>
    <t>Peru</t>
  </si>
  <si>
    <t>Colombia</t>
  </si>
  <si>
    <t>Brazil</t>
  </si>
  <si>
    <t>Uruguay</t>
  </si>
  <si>
    <t>Cuando se dispone de una lista de excel ( una base de datos por ejemplo), podemos utilizando ya sea funciones de excel</t>
  </si>
  <si>
    <t>o opciones de filtro obtener resumenes de los datos.</t>
  </si>
  <si>
    <t xml:space="preserve">Excel nos provee a través del asistente para tablas dinámicas de un mecanismos para obtener estos resúmenes y </t>
  </si>
  <si>
    <t>representaciones gráficas de estos.</t>
  </si>
  <si>
    <t>Con un ejemplo trataremos de mostrar la utilidad de esta opción:</t>
  </si>
  <si>
    <t>En la hoja vida-Muerte se encuentra los datos relativos a los índices de</t>
  </si>
  <si>
    <t>Región</t>
  </si>
  <si>
    <t>de varios países.</t>
  </si>
  <si>
    <t>Un resumen puede ser el siguiente:</t>
  </si>
  <si>
    <t>alto</t>
  </si>
  <si>
    <t>mediano</t>
  </si>
  <si>
    <t>Total general</t>
  </si>
  <si>
    <t>Contar de Mortalidad infantil</t>
  </si>
  <si>
    <t>(Todas)</t>
  </si>
  <si>
    <t>La tabla nos muestra un resumen por región del número de países que tienen ingresos del tipo alto, bajo y mediano.</t>
  </si>
  <si>
    <t xml:space="preserve"> </t>
  </si>
  <si>
    <t>Con los datos de la tabla anterior podemos construir el gráfico que nos muestre estos datos:</t>
  </si>
  <si>
    <t xml:space="preserve">La forma de construir tablas y gráficos es muy "amigable"  siendo la posibilidad de producir cambios en la tabla </t>
  </si>
  <si>
    <t>resumen lo más importante ( debido a esto el nombre Dinámicas).</t>
  </si>
  <si>
    <t>diferentes regiones y sus respectivas clasificación según el PNB.</t>
  </si>
  <si>
    <r>
      <t xml:space="preserve">Así por ejemplo en el resumen anterior podría ser útil el </t>
    </r>
    <r>
      <rPr>
        <sz val="10"/>
        <color indexed="10"/>
        <rFont val="Arial"/>
        <family val="2"/>
      </rPr>
      <t>Promedio</t>
    </r>
    <r>
      <rPr>
        <sz val="10"/>
        <rFont val="Arial"/>
        <family val="0"/>
      </rPr>
      <t xml:space="preserve"> de las tasas de mortalidad infantil para las </t>
    </r>
  </si>
  <si>
    <t>Promedio de Mortalidad infantil</t>
  </si>
  <si>
    <t xml:space="preserve">Más aún podemos visualizar las regiones que se deseen utilizando el recuadro </t>
  </si>
  <si>
    <t>Ubicado en la parte inferior.</t>
  </si>
  <si>
    <t>Ahora estamos en condiciones de construir tablas dinámicas.</t>
  </si>
  <si>
    <t>NOTA: La versión de Excel que Ud. Utiliza puede ser diferente a la Excel 97 ( que es la instalada en los</t>
  </si>
  <si>
    <t>Ver Hoja Vida-Muerte</t>
  </si>
  <si>
    <t>Volver</t>
  </si>
  <si>
    <t>partir de siguiente</t>
  </si>
  <si>
    <t>(ensaye Ud las regiones deseadas y observe el resultado en la tabla dinámica.)</t>
  </si>
  <si>
    <t>2.- Del Menu datos elija la opción : "ASISTENTE DE TABLAS DNÁMICAS Y GRÁFICOS".</t>
  </si>
  <si>
    <t>1.- Para efectos de transparencia inserte una hoja tablas-dinámicas y</t>
  </si>
  <si>
    <t>posicione el cursor en alguna celda de esta hoja</t>
  </si>
  <si>
    <t>Aparece el menu contextual siguiente:</t>
  </si>
  <si>
    <t>La opciones de este menú son:</t>
  </si>
  <si>
    <t>Por defecto: Lista o base de datos de excel( en nuestro caso los datos de la hoja Vida-Muerte)</t>
  </si>
  <si>
    <t>Fuente de datos Externa: Si los datos provenien de otros manejadores de bases de datos</t>
  </si>
  <si>
    <t>como: dBase;Ms Access , etc,</t>
  </si>
  <si>
    <t>Rango de datos de Consolidación Múltiples: Para el caso que los datos a usar son el resultado de una "unión" (consolidación)</t>
  </si>
  <si>
    <t>de dos rangos de datos semejantes (cabeceras de columnas y nombres de filas iguales).</t>
  </si>
  <si>
    <t>Otra tabla dinámica: Los datos de una tabla dinámica pueden ser utilizados para construir a su otras tablas.</t>
  </si>
  <si>
    <t>Aceptemos la opción ofrecida</t>
  </si>
  <si>
    <t>Se nos presenta el menú:</t>
  </si>
  <si>
    <t xml:space="preserve">Debemos señalar el rango que contiene nuestra base de datos </t>
  </si>
  <si>
    <t>(debe ser 'Vida-Muerte'!$A$3:$h$97)</t>
  </si>
  <si>
    <t>Una vez ingresado el rango se tiene el menú:(paso 3)</t>
  </si>
  <si>
    <t>Basicamente se debe indicar el lugar en que se ubicará la tabla dinámica(sin comentarios)</t>
  </si>
  <si>
    <t>Aparece en la hoja Tablas-Dinámicas los objetos siguientes(posiciones pueden ser diferentes)</t>
  </si>
  <si>
    <t>Aquí se nos muestra la tabla y una barra que contiene las opciones relativas a tablas dinámicas:En la barra</t>
  </si>
  <si>
    <t xml:space="preserve">campos. </t>
  </si>
  <si>
    <t>se encuentran opciones para la tabla(Actualizaciones, detalles de los campos, etc) y los nombres de los</t>
  </si>
  <si>
    <t>Para construir la tabla se deben arrastrar los campos deseados a los sectores pertinentes:</t>
  </si>
  <si>
    <t>en nuestro caso arrastre el campo Región a sector Campo de filas: El campo Clasif..al campo de Columnas y finalmente</t>
  </si>
  <si>
    <t>el campo Mortali.. al sector de los datos.</t>
  </si>
  <si>
    <t>Deberias obtener :</t>
  </si>
  <si>
    <t>y columnas.</t>
  </si>
  <si>
    <t>Para obtener por ejemplo el que los cuente se debe :</t>
  </si>
  <si>
    <t xml:space="preserve">Del menu ofrecido marcar: </t>
  </si>
  <si>
    <t>Ahora aparece el menú:</t>
  </si>
  <si>
    <t>Elegimos la opción Contar ( Observe que hay otras)</t>
  </si>
  <si>
    <t>Ahora deberia obtener la tabla:</t>
  </si>
  <si>
    <t>Observe que la barra de asistencia para tabla dinámica se mantiene en ella indique mostrar gráfico:</t>
  </si>
  <si>
    <t>Varios de Excel</t>
  </si>
  <si>
    <t>Macros:</t>
  </si>
  <si>
    <t>Macros</t>
  </si>
  <si>
    <t>Por ejemplo, si suele escribir cadenas largas de texto en las celdas, puede crear una macro para dar formato a esas celdas y que se ajuste el texto.</t>
  </si>
  <si>
    <t xml:space="preserve">Si realiza frecuentemente una tarea en Microsoft Excel, puede automatizarla mediante una macro. Una macro consiste en una serie </t>
  </si>
  <si>
    <t>de comandos y funciones que se almacenan en un módulo de Microsoft Visual Basic y que puede ejecutarse siempre que sea necesario realizar la tarea.</t>
  </si>
  <si>
    <t>Por ejemplo si es frecuente establecer el formato siguiente: Numero entero con borde y fondo azul y tamaño 14:</t>
  </si>
  <si>
    <t>Modo 1:</t>
  </si>
  <si>
    <t>En menu Herramientas elegir Macros</t>
  </si>
  <si>
    <t>En el menú ofrecido Elegir Grabar Macro</t>
  </si>
  <si>
    <t>Indicar el nombre de la macro y su forma abreviada para ser usada</t>
  </si>
  <si>
    <t>Aparecen símbolos usuales de Grabación y detención: Toda acción que se realiza desde este momento pasa a formar</t>
  </si>
  <si>
    <t>parte de la macro:</t>
  </si>
  <si>
    <t>En nuestro caso Indicar las características del formato solicitado:</t>
  </si>
  <si>
    <t>Ahora si se necesita este formato para varias celdas:</t>
  </si>
  <si>
    <t>Marcamos y presionamos CTL+h</t>
  </si>
  <si>
    <t>ejemplo d302:f302</t>
  </si>
  <si>
    <r>
      <t xml:space="preserve">Nota: Pueden surgir problemas con el nivel de </t>
    </r>
    <r>
      <rPr>
        <sz val="10"/>
        <color indexed="10"/>
        <rFont val="Arial"/>
        <family val="2"/>
      </rPr>
      <t>seguridad</t>
    </r>
    <r>
      <rPr>
        <sz val="10"/>
        <rFont val="Arial"/>
        <family val="0"/>
      </rPr>
      <t xml:space="preserve"> que este usando y con la habilitación de las macros. Las macros son</t>
    </r>
  </si>
  <si>
    <t>conjuntos de instrucciones que potencialmente pueden contener virus( instrucciones meliciosas).</t>
  </si>
  <si>
    <t>Funciones Propias:</t>
  </si>
  <si>
    <t>Excel nos entrega la posibilidad de definir funciones a gusto del usuario, por ejemplo una de las fórmulas para determinar</t>
  </si>
  <si>
    <t>aproximadamente el peso de un caballo(mestizo) es la siguiente 5.945*(perimetro toráxico )^2/601.614.</t>
  </si>
  <si>
    <t>Si usamos frecuentemente esta función la podemos incorporar a la lista de funciones Excel.</t>
  </si>
  <si>
    <t>Construcción de la función Peso del Caballo.</t>
  </si>
  <si>
    <r>
      <t xml:space="preserve">El nombre de la función será </t>
    </r>
    <r>
      <rPr>
        <sz val="10"/>
        <color indexed="10"/>
        <rFont val="Arial"/>
        <family val="2"/>
      </rPr>
      <t>PesCab</t>
    </r>
  </si>
  <si>
    <t>paso 1</t>
  </si>
  <si>
    <t xml:space="preserve">Hacer clic en el editor visual Basic: </t>
  </si>
  <si>
    <t>(si no esta en la barra debe incorporarlo con la opción ver)</t>
  </si>
  <si>
    <t>En la pantalla ofrecida hacer clic lado derecho del mouse cuando este ubicado en modulo:</t>
  </si>
  <si>
    <t>A continuación marque insertar modulo</t>
  </si>
  <si>
    <t>debe aparecer :</t>
  </si>
  <si>
    <t>Ahora se debe ingresar el codigo de la función(instrucciones) siguiendo lo anotado más arriba.</t>
  </si>
  <si>
    <t>Cerrar editor VBA</t>
  </si>
  <si>
    <t>Otras Actividades:</t>
  </si>
  <si>
    <t>Protección de celdas:</t>
  </si>
  <si>
    <t>Averiguar...</t>
  </si>
  <si>
    <t>Podemos obtener un gráfico sólo para los países latinoamericanos y asiaticos a</t>
  </si>
  <si>
    <t>Definición:</t>
  </si>
  <si>
    <t xml:space="preserve">Una tabla dinámica es un informe interactivo que permite combinar y comparar rápidamente grandes cantidades de información y es generada a partir de los datos de una lista, de tal forma que los agrupa en categorías y los muestra según el modo especificado. </t>
  </si>
  <si>
    <t xml:space="preserve">Por defecto Excel  suma los valores del campo de datos de acuerdo a los campos definidos como filas </t>
  </si>
  <si>
    <t>Se deja a voluntad alterar esta tabla o construir otra, no te incomodes por los detalles lo importante es construir e interpretar las tablas</t>
  </si>
  <si>
    <r>
      <t xml:space="preserve">Ubicarse en la celda : </t>
    </r>
    <r>
      <rPr>
        <b/>
        <sz val="10"/>
        <color indexed="58"/>
        <rFont val="Arial"/>
        <family val="2"/>
      </rPr>
      <t>Suma de Mortalidad infanti</t>
    </r>
    <r>
      <rPr>
        <sz val="10"/>
        <color indexed="58"/>
        <rFont val="Arial"/>
        <family val="2"/>
      </rPr>
      <t>l</t>
    </r>
    <r>
      <rPr>
        <sz val="10"/>
        <rFont val="Arial"/>
        <family val="0"/>
      </rPr>
      <t xml:space="preserve"> y a continuacion hacer </t>
    </r>
    <r>
      <rPr>
        <b/>
        <sz val="10"/>
        <color indexed="58"/>
        <rFont val="Arial"/>
        <family val="2"/>
      </rPr>
      <t>doble clic</t>
    </r>
    <r>
      <rPr>
        <sz val="10"/>
        <rFont val="Arial"/>
        <family val="0"/>
      </rPr>
      <t xml:space="preserve"> o </t>
    </r>
    <r>
      <rPr>
        <b/>
        <sz val="10"/>
        <rFont val="Arial"/>
        <family val="2"/>
      </rPr>
      <t>clic lado derecho del mouse</t>
    </r>
    <r>
      <rPr>
        <sz val="10"/>
        <rFont val="Arial"/>
        <family val="0"/>
      </rPr>
      <t>:</t>
    </r>
  </si>
  <si>
    <t>Tablas dinámicas y Micelaneos Macros)</t>
  </si>
  <si>
    <t>Nos dedicaremos a examinar del menu datos ,  la opción tablas dinámicas (Excel 2003) o piloto de  datos (Calc)  o  el asistente para tablas dinámicas</t>
  </si>
  <si>
    <t>que encontramos en el menu Insertar en Excel 2007 y  Excel 2010.</t>
  </si>
  <si>
    <t>Una vez elegida la opción insertar tabla dinámica en Excel 2007 o 2010 los pasos son semejantes a los de la versión en excel 2003.</t>
  </si>
  <si>
    <t>1.- Para qué elaborar una tabla dinámica:</t>
  </si>
  <si>
    <r>
      <t xml:space="preserve">viejos computadores de este laboratorio) pero lo fundamental no ha cambiado. </t>
    </r>
    <r>
      <rPr>
        <b/>
        <sz val="18"/>
        <color indexed="60"/>
        <rFont val="Arial"/>
        <family val="2"/>
      </rPr>
      <t>En el laboratorio realizaremos</t>
    </r>
  </si>
  <si>
    <t>esto mismo en Calc de OpenOffice.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</si>
</sst>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24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color indexed="58"/>
      <name val="Arial"/>
      <family val="2"/>
    </font>
    <font>
      <b/>
      <sz val="16"/>
      <color indexed="58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18"/>
      <color indexed="58"/>
      <name val="Arial"/>
      <family val="2"/>
    </font>
    <font>
      <b/>
      <sz val="20"/>
      <color indexed="58"/>
      <name val="Arial"/>
      <family val="2"/>
    </font>
    <font>
      <sz val="18"/>
      <name val="Arial"/>
      <family val="2"/>
    </font>
    <font>
      <b/>
      <sz val="18"/>
      <color indexed="60"/>
      <name val="Arial"/>
      <family val="2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21"/>
      <color indexed="8"/>
      <name val="Wingdings"/>
      <family val="0"/>
    </font>
    <font>
      <sz val="16"/>
      <color indexed="8"/>
      <name val="Arial"/>
      <family val="0"/>
    </font>
    <font>
      <sz val="16"/>
      <color indexed="8"/>
      <name val="Wingdings"/>
      <family val="0"/>
    </font>
    <font>
      <sz val="16"/>
      <color indexed="28"/>
      <name val="Arial"/>
      <family val="0"/>
    </font>
    <font>
      <sz val="39"/>
      <color indexed="2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2" fillId="33" borderId="0" xfId="45" applyFill="1" applyAlignment="1" applyProtection="1">
      <alignment/>
      <protection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0" fontId="2" fillId="35" borderId="0" xfId="45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45" applyFont="1" applyFill="1" applyAlignment="1" applyProtection="1">
      <alignment/>
      <protection/>
    </xf>
    <xf numFmtId="1" fontId="6" fillId="33" borderId="0" xfId="0" applyNumberFormat="1" applyFont="1" applyFill="1" applyBorder="1" applyAlignment="1">
      <alignment/>
    </xf>
    <xf numFmtId="1" fontId="7" fillId="35" borderId="10" xfId="0" applyNumberFormat="1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" fontId="7" fillId="36" borderId="0" xfId="0" applyNumberFormat="1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 patternType="solid">
          <bgColor rgb="FFFF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[0]temas!Tabla dinámica1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Clasif.según PNB alto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Africa</c:v>
              </c:pt>
              <c:pt idx="1">
                <c:v>AngloAmericano</c:v>
              </c:pt>
              <c:pt idx="2">
                <c:v>Asia</c:v>
              </c:pt>
              <c:pt idx="3">
                <c:v>Europa</c:v>
              </c:pt>
              <c:pt idx="4">
                <c:v>Latiamericano</c:v>
              </c:pt>
              <c:pt idx="5">
                <c:v>Total general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6</c:v>
              </c:pt>
              <c:pt idx="3">
                <c:v>13</c:v>
              </c:pt>
              <c:pt idx="5">
                <c:v>21</c:v>
              </c:pt>
            </c:numLit>
          </c:val>
        </c:ser>
        <c:ser>
          <c:idx val="1"/>
          <c:order val="1"/>
          <c:tx>
            <c:v>Clasif.según PNB bajo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Africa</c:v>
              </c:pt>
              <c:pt idx="1">
                <c:v>AngloAmericano</c:v>
              </c:pt>
              <c:pt idx="2">
                <c:v>Asia</c:v>
              </c:pt>
              <c:pt idx="3">
                <c:v>Europa</c:v>
              </c:pt>
              <c:pt idx="4">
                <c:v>Latiamericano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16</c:v>
              </c:pt>
              <c:pt idx="2">
                <c:v>19</c:v>
              </c:pt>
              <c:pt idx="3">
                <c:v>1</c:v>
              </c:pt>
              <c:pt idx="4">
                <c:v>4</c:v>
              </c:pt>
              <c:pt idx="5">
                <c:v>40</c:v>
              </c:pt>
            </c:numLit>
          </c:val>
        </c:ser>
        <c:ser>
          <c:idx val="2"/>
          <c:order val="2"/>
          <c:tx>
            <c:v>Clasif.según PNB mediano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Africa</c:v>
              </c:pt>
              <c:pt idx="1">
                <c:v>AngloAmericano</c:v>
              </c:pt>
              <c:pt idx="2">
                <c:v>Asia</c:v>
              </c:pt>
              <c:pt idx="3">
                <c:v>Europa</c:v>
              </c:pt>
              <c:pt idx="4">
                <c:v>Latiamericano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5</c:v>
              </c:pt>
              <c:pt idx="2">
                <c:v>10</c:v>
              </c:pt>
              <c:pt idx="3">
                <c:v>10</c:v>
              </c:pt>
              <c:pt idx="4">
                <c:v>8</c:v>
              </c:pt>
              <c:pt idx="5">
                <c:v>33</c:v>
              </c:pt>
            </c:numLit>
          </c:val>
        </c:ser>
        <c:overlap val="100"/>
        <c:axId val="4817734"/>
        <c:axId val="43359607"/>
      </c:bar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 val="autoZero"/>
        <c:auto val="0"/>
        <c:lblOffset val="100"/>
        <c:tickLblSkip val="1"/>
        <c:noMultiLvlLbl val="0"/>
      </c:catAx>
      <c:valAx>
        <c:axId val="4335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[0]temas!Tabla dinámica2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 tasa de mortalidad Infantil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Clasif.según PNB alto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Africa</c:v>
              </c:pt>
              <c:pt idx="1">
                <c:v>AngloAmericano</c:v>
              </c:pt>
              <c:pt idx="2">
                <c:v>Asia</c:v>
              </c:pt>
              <c:pt idx="3">
                <c:v>Europa</c:v>
              </c:pt>
              <c:pt idx="4">
                <c:v>Latiamericano</c:v>
              </c:pt>
              <c:pt idx="5">
                <c:v>Total general</c:v>
              </c:pt>
            </c:strLit>
          </c:cat>
          <c:val>
            <c:numLit>
              <c:ptCount val="6"/>
              <c:pt idx="1">
                <c:v>8.15</c:v>
              </c:pt>
              <c:pt idx="2">
                <c:v>11.483333333333334</c:v>
              </c:pt>
              <c:pt idx="3">
                <c:v>7.853846153846153</c:v>
              </c:pt>
              <c:pt idx="5">
                <c:v>8.91904761904762</c:v>
              </c:pt>
            </c:numLit>
          </c:val>
        </c:ser>
        <c:ser>
          <c:idx val="1"/>
          <c:order val="1"/>
          <c:tx>
            <c:v>Clasif.según PNB bajo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Africa</c:v>
              </c:pt>
              <c:pt idx="1">
                <c:v>AngloAmericano</c:v>
              </c:pt>
              <c:pt idx="2">
                <c:v>Asia</c:v>
              </c:pt>
              <c:pt idx="3">
                <c:v>Europa</c:v>
              </c:pt>
              <c:pt idx="4">
                <c:v>Latiamericano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112.65375</c:v>
              </c:pt>
              <c:pt idx="2">
                <c:v>73.72631578947369</c:v>
              </c:pt>
              <c:pt idx="3">
                <c:v>20.2</c:v>
              </c:pt>
              <c:pt idx="4">
                <c:v>62.975</c:v>
              </c:pt>
              <c:pt idx="5">
                <c:v>86.88399999999999</c:v>
              </c:pt>
            </c:numLit>
          </c:val>
        </c:ser>
        <c:ser>
          <c:idx val="2"/>
          <c:order val="2"/>
          <c:tx>
            <c:v>Clasif.según PNB mediano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Africa</c:v>
              </c:pt>
              <c:pt idx="1">
                <c:v>AngloAmericano</c:v>
              </c:pt>
              <c:pt idx="2">
                <c:v>Asia</c:v>
              </c:pt>
              <c:pt idx="3">
                <c:v>Europa</c:v>
              </c:pt>
              <c:pt idx="4">
                <c:v>Latiamericano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81.6</c:v>
              </c:pt>
              <c:pt idx="2">
                <c:v>54.91</c:v>
              </c:pt>
              <c:pt idx="3">
                <c:v>15.28</c:v>
              </c:pt>
              <c:pt idx="4">
                <c:v>45.5</c:v>
              </c:pt>
              <c:pt idx="5">
                <c:v>44.663636363636364</c:v>
              </c:pt>
            </c:numLit>
          </c:val>
        </c:ser>
        <c:overlap val="100"/>
        <c:axId val="54692144"/>
        <c:axId val="22467249"/>
      </c:bar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7249"/>
        <c:crosses val="autoZero"/>
        <c:auto val="0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825"/>
          <c:w val="0.91625"/>
          <c:h val="0.96475"/>
        </c:manualLayout>
      </c:layout>
      <c:barChart>
        <c:barDir val="col"/>
        <c:grouping val="stacked"/>
        <c:varyColors val="0"/>
        <c:ser>
          <c:idx val="0"/>
          <c:order val="0"/>
          <c:tx>
            <c:v>alto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Africa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bajo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Africa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mediano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Africa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878650"/>
        <c:axId val="7907851"/>
      </c:bar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437"/>
          <c:w val="0.061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46</xdr:row>
      <xdr:rowOff>19050</xdr:rowOff>
    </xdr:from>
    <xdr:to>
      <xdr:col>5</xdr:col>
      <xdr:colOff>323850</xdr:colOff>
      <xdr:row>70</xdr:row>
      <xdr:rowOff>38100</xdr:rowOff>
    </xdr:to>
    <xdr:graphicFrame>
      <xdr:nvGraphicFramePr>
        <xdr:cNvPr id="1" name="Chart 12"/>
        <xdr:cNvGraphicFramePr/>
      </xdr:nvGraphicFramePr>
      <xdr:xfrm>
        <a:off x="809625" y="8362950"/>
        <a:ext cx="5676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5</xdr:col>
      <xdr:colOff>171450</xdr:colOff>
      <xdr:row>119</xdr:row>
      <xdr:rowOff>133350</xdr:rowOff>
    </xdr:to>
    <xdr:graphicFrame>
      <xdr:nvGraphicFramePr>
        <xdr:cNvPr id="2" name="Chart 25"/>
        <xdr:cNvGraphicFramePr/>
      </xdr:nvGraphicFramePr>
      <xdr:xfrm>
        <a:off x="0" y="15306675"/>
        <a:ext cx="633412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257175</xdr:colOff>
      <xdr:row>119</xdr:row>
      <xdr:rowOff>133350</xdr:rowOff>
    </xdr:from>
    <xdr:to>
      <xdr:col>3</xdr:col>
      <xdr:colOff>828675</xdr:colOff>
      <xdr:row>121</xdr:row>
      <xdr:rowOff>9525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202977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952500</xdr:colOff>
      <xdr:row>157</xdr:row>
      <xdr:rowOff>57150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345775"/>
          <a:ext cx="51244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174</xdr:row>
      <xdr:rowOff>47625</xdr:rowOff>
    </xdr:from>
    <xdr:to>
      <xdr:col>2</xdr:col>
      <xdr:colOff>952500</xdr:colOff>
      <xdr:row>182</xdr:row>
      <xdr:rowOff>104775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29384625"/>
          <a:ext cx="3914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3</xdr:col>
      <xdr:colOff>990600</xdr:colOff>
      <xdr:row>201</xdr:row>
      <xdr:rowOff>133350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603950"/>
          <a:ext cx="51625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133350</xdr:rowOff>
    </xdr:from>
    <xdr:to>
      <xdr:col>4</xdr:col>
      <xdr:colOff>438150</xdr:colOff>
      <xdr:row>226</xdr:row>
      <xdr:rowOff>133350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4651950"/>
          <a:ext cx="5800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4</xdr:col>
      <xdr:colOff>723900</xdr:colOff>
      <xdr:row>246</xdr:row>
      <xdr:rowOff>38100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9376350"/>
          <a:ext cx="6086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514350</xdr:colOff>
      <xdr:row>255</xdr:row>
      <xdr:rowOff>104775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90700" y="422910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</xdr:col>
      <xdr:colOff>923925</xdr:colOff>
      <xdr:row>270</xdr:row>
      <xdr:rowOff>57150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2938700"/>
          <a:ext cx="27146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326</xdr:row>
      <xdr:rowOff>104775</xdr:rowOff>
    </xdr:from>
    <xdr:to>
      <xdr:col>5</xdr:col>
      <xdr:colOff>533400</xdr:colOff>
      <xdr:row>337</xdr:row>
      <xdr:rowOff>28575</xdr:rowOff>
    </xdr:to>
    <xdr:sp>
      <xdr:nvSpPr>
        <xdr:cNvPr id="11" name="Rectangle 60"/>
        <xdr:cNvSpPr>
          <a:spLocks/>
        </xdr:cNvSpPr>
      </xdr:nvSpPr>
      <xdr:spPr>
        <a:xfrm>
          <a:off x="457200" y="54635400"/>
          <a:ext cx="62388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 incluye una batería de más de 300 funciones de todo tipo.
</a:t>
          </a:r>
          <a:r>
            <a:rPr lang="en-US" cap="none" sz="16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en alguna ocasión muy especial  nos falta una función para una aplicación específica. Podemos crear nuestras propias funciones.
</a:t>
          </a:r>
          <a:r>
            <a:rPr lang="en-US" cap="none" sz="16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funciones a medida se escriben en el editor de Visual Basic como si fueran macros.
</a:t>
          </a:r>
        </a:p>
      </xdr:txBody>
    </xdr:sp>
    <xdr:clientData/>
  </xdr:twoCellAnchor>
  <xdr:twoCellAnchor>
    <xdr:from>
      <xdr:col>0</xdr:col>
      <xdr:colOff>457200</xdr:colOff>
      <xdr:row>338</xdr:row>
      <xdr:rowOff>123825</xdr:rowOff>
    </xdr:from>
    <xdr:to>
      <xdr:col>2</xdr:col>
      <xdr:colOff>352425</xdr:colOff>
      <xdr:row>343</xdr:row>
      <xdr:rowOff>95250</xdr:rowOff>
    </xdr:to>
    <xdr:sp>
      <xdr:nvSpPr>
        <xdr:cNvPr id="12" name="Rectangle 61"/>
        <xdr:cNvSpPr>
          <a:spLocks/>
        </xdr:cNvSpPr>
      </xdr:nvSpPr>
      <xdr:spPr>
        <a:xfrm>
          <a:off x="457200" y="56597550"/>
          <a:ext cx="2876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660066"/>
              </a:solidFill>
              <a:latin typeface="Arial"/>
              <a:ea typeface="Arial"/>
              <a:cs typeface="Arial"/>
            </a:rPr>
            <a:t>Partes esenciales del código.</a:t>
          </a:r>
          <a:r>
            <a:rPr lang="en-US" cap="none" sz="3900" b="0" i="0" u="none" baseline="0">
              <a:solidFill>
                <a:srgbClr val="6600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343</xdr:row>
      <xdr:rowOff>19050</xdr:rowOff>
    </xdr:from>
    <xdr:to>
      <xdr:col>7</xdr:col>
      <xdr:colOff>95250</xdr:colOff>
      <xdr:row>353</xdr:row>
      <xdr:rowOff>57150</xdr:rowOff>
    </xdr:to>
    <xdr:sp>
      <xdr:nvSpPr>
        <xdr:cNvPr id="13" name="Rectangle 62"/>
        <xdr:cNvSpPr>
          <a:spLocks/>
        </xdr:cNvSpPr>
      </xdr:nvSpPr>
      <xdr:spPr>
        <a:xfrm>
          <a:off x="95250" y="57302400"/>
          <a:ext cx="768667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Debe empezar con la palabra Function, seguida del nombre elegido para la función.
</a:t>
          </a:r>
          <a:r>
            <a:rPr lang="en-US" cap="none" sz="16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nombre de la función lleva una variable, o argumento entre los paréntesis.
</a:t>
          </a:r>
          <a:r>
            <a:rPr lang="en-US" cap="none" sz="16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una o más instrucciones dentro del código, el nombre de la función aparece a la izquierda de un signo igual. Es decir recibiendo un valor.
</a:t>
          </a:r>
          <a:r>
            <a:rPr lang="en-US" cap="none" sz="1600" b="0" i="0" u="none" baseline="0">
              <a:solidFill>
                <a:srgbClr val="000000"/>
              </a:solidFill>
            </a:rPr>
            <a:t>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Escrito el código, la función se utiliza como cualquiera otra. 
</a:t>
          </a:r>
        </a:p>
      </xdr:txBody>
    </xdr:sp>
    <xdr:clientData/>
  </xdr:twoCellAnchor>
  <xdr:twoCellAnchor editAs="oneCell">
    <xdr:from>
      <xdr:col>1</xdr:col>
      <xdr:colOff>457200</xdr:colOff>
      <xdr:row>358</xdr:row>
      <xdr:rowOff>152400</xdr:rowOff>
    </xdr:from>
    <xdr:to>
      <xdr:col>1</xdr:col>
      <xdr:colOff>752475</xdr:colOff>
      <xdr:row>360</xdr:row>
      <xdr:rowOff>47625</xdr:rowOff>
    </xdr:to>
    <xdr:pic>
      <xdr:nvPicPr>
        <xdr:cNvPr id="14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47900" y="5986462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1743075</xdr:colOff>
      <xdr:row>376</xdr:row>
      <xdr:rowOff>152400</xdr:rowOff>
    </xdr:to>
    <xdr:pic>
      <xdr:nvPicPr>
        <xdr:cNvPr id="15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0683775"/>
          <a:ext cx="17430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379</xdr:row>
      <xdr:rowOff>0</xdr:rowOff>
    </xdr:from>
    <xdr:to>
      <xdr:col>4</xdr:col>
      <xdr:colOff>733425</xdr:colOff>
      <xdr:row>396</xdr:row>
      <xdr:rowOff>57150</xdr:rowOff>
    </xdr:to>
    <xdr:pic>
      <xdr:nvPicPr>
        <xdr:cNvPr id="16" name="Picture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95475" y="63112650"/>
          <a:ext cx="42005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2</xdr:col>
      <xdr:colOff>638175</xdr:colOff>
      <xdr:row>405</xdr:row>
      <xdr:rowOff>57150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6351150"/>
          <a:ext cx="3619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97" sheet="Vida-Muerte"/>
  </cacheSource>
  <cacheFields count="8">
    <cacheField name="Pais">
      <sharedItems containsMixedTypes="0"/>
    </cacheField>
    <cacheField name="Mortalidad infantil">
      <sharedItems containsSemiMixedTypes="0" containsString="0" containsMixedTypes="0" containsNumber="1" count="80">
        <n v="181.6"/>
        <n v="30.8"/>
        <n v="7.4"/>
        <n v="137"/>
        <n v="71"/>
        <n v="25.7"/>
        <n v="8"/>
        <n v="119"/>
        <n v="16"/>
        <n v="13.1"/>
        <n v="111"/>
        <n v="67"/>
        <n v="63"/>
        <n v="14.4"/>
        <n v="130"/>
        <n v="7.2"/>
        <n v="40"/>
        <n v="73"/>
        <n v="25"/>
        <n v="17.1"/>
        <n v="32"/>
        <n v="7.5"/>
        <n v="49.4"/>
        <n v="26"/>
        <n v="8.1"/>
        <n v="45"/>
        <n v="5.8"/>
        <n v="103"/>
        <n v="143"/>
        <n v="90"/>
        <n v="11"/>
        <n v="56"/>
        <n v="7.1"/>
        <n v="6.1"/>
        <n v="14.8"/>
        <n v="91"/>
        <n v="75"/>
        <n v="69"/>
        <n v="108.1"/>
        <n v="9.7"/>
        <n v="8.8"/>
        <n v="4"/>
        <n v="44"/>
        <n v="72"/>
        <n v="15.6"/>
        <n v="48"/>
        <n v="82"/>
        <n v="24"/>
        <n v="43"/>
        <n v="68"/>
        <n v="141"/>
        <n v="135"/>
        <n v="128"/>
        <n v="105"/>
        <n v="7.8"/>
        <n v="107"/>
        <n v="42"/>
        <n v="109.9"/>
        <n v="26.9"/>
        <n v="154"/>
        <n v="132.01"/>
        <n v="19.4"/>
        <n v="5.6"/>
        <n v="118"/>
        <n v="28"/>
        <n v="106"/>
        <n v="52"/>
        <n v="76"/>
        <n v="8.4"/>
        <n v="13"/>
        <n v="103.05"/>
        <n v="23"/>
        <n v="21.9"/>
        <n v="9.1"/>
        <n v="23.3"/>
        <n v="64"/>
        <n v="20.2"/>
        <n v="83"/>
        <n v="80"/>
        <n v="66"/>
      </sharedItems>
    </cacheField>
    <cacheField name="esperanza vida hombre">
      <sharedItems containsSemiMixedTypes="0" containsString="0" containsMixedTypes="0" containsNumber="1"/>
    </cacheField>
    <cacheField name="Esperanza vida mujer">
      <sharedItems containsSemiMixedTypes="0" containsString="0" containsMixedTypes="0" containsNumber="1"/>
    </cacheField>
    <cacheField name="Esperanza Pa?s">
      <sharedItems containsSemiMixedTypes="0" containsString="0" containsMixedTypes="0" containsNumber="1"/>
    </cacheField>
    <cacheField name="PNB">
      <sharedItems containsMixedTypes="1" containsNumber="1" containsInteger="1"/>
    </cacheField>
    <cacheField name="Clasif.seg?n PNB">
      <sharedItems containsMixedTypes="0" count="3">
        <s v="bajo"/>
        <s v="alto"/>
        <s v="mediano"/>
      </sharedItems>
    </cacheField>
    <cacheField name="Regi?n">
      <sharedItems containsMixedTypes="0" count="5">
        <s v="Asia"/>
        <s v="Europa"/>
        <s v="Africa"/>
        <s v="Latiamericano"/>
        <s v="AngloAmerican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97" sheet="Vida-Muerte"/>
  </cacheSource>
  <cacheFields count="8">
    <cacheField name="Pais">
      <sharedItems containsMixedTypes="0"/>
    </cacheField>
    <cacheField name="Mortalidad infantil">
      <sharedItems containsSemiMixedTypes="0" containsString="0" containsMixedTypes="0" containsNumber="1" count="80">
        <n v="181.6"/>
        <n v="30.8"/>
        <n v="7.4"/>
        <n v="137"/>
        <n v="71"/>
        <n v="25.7"/>
        <n v="8"/>
        <n v="119"/>
        <n v="16"/>
        <n v="13.1"/>
        <n v="111"/>
        <n v="67"/>
        <n v="63"/>
        <n v="14.4"/>
        <n v="130"/>
        <n v="7.2"/>
        <n v="40"/>
        <n v="73"/>
        <n v="25"/>
        <n v="17.1"/>
        <n v="32"/>
        <n v="7.5"/>
        <n v="49.4"/>
        <n v="26"/>
        <n v="8.1"/>
        <n v="45"/>
        <n v="5.8"/>
        <n v="103"/>
        <n v="143"/>
        <n v="90"/>
        <n v="11"/>
        <n v="56"/>
        <n v="7.1"/>
        <n v="6.1"/>
        <n v="14.8"/>
        <n v="91"/>
        <n v="75"/>
        <n v="69"/>
        <n v="108.1"/>
        <n v="9.7"/>
        <n v="8.8"/>
        <n v="4"/>
        <n v="44"/>
        <n v="72"/>
        <n v="15.6"/>
        <n v="48"/>
        <n v="82"/>
        <n v="24"/>
        <n v="43"/>
        <n v="68"/>
        <n v="141"/>
        <n v="135"/>
        <n v="128"/>
        <n v="105"/>
        <n v="7.8"/>
        <n v="107"/>
        <n v="42"/>
        <n v="109.9"/>
        <n v="26.9"/>
        <n v="154"/>
        <n v="132.01"/>
        <n v="19.4"/>
        <n v="5.6"/>
        <n v="118"/>
        <n v="28"/>
        <n v="106"/>
        <n v="52"/>
        <n v="76"/>
        <n v="8.4"/>
        <n v="13"/>
        <n v="103.05"/>
        <n v="23"/>
        <n v="21.9"/>
        <n v="9.1"/>
        <n v="23.3"/>
        <n v="64"/>
        <n v="20.2"/>
        <n v="83"/>
        <n v="80"/>
        <n v="66"/>
      </sharedItems>
    </cacheField>
    <cacheField name="esperanza vida hombre">
      <sharedItems containsSemiMixedTypes="0" containsString="0" containsMixedTypes="0" containsNumber="1" count="79">
        <n v="41"/>
        <n v="69.6"/>
        <n v="71.8"/>
        <n v="42.9"/>
        <n v="61.7"/>
        <n v="65.5"/>
        <n v="73.3"/>
        <n v="56.9"/>
        <n v="66.8"/>
        <n v="66.4"/>
        <n v="51"/>
        <n v="52.3"/>
        <n v="62.3"/>
        <n v="68.3"/>
        <n v="47"/>
        <n v="73"/>
        <n v="63.4"/>
        <n v="50.1"/>
        <n v="66.2"/>
        <n v="68.1"/>
        <n v="68"/>
        <n v="57.8"/>
        <n v="68.6"/>
        <n v="72.5"/>
        <n v="42.4"/>
        <n v="62.5"/>
        <n v="70.71"/>
        <n v="72.3"/>
        <n v="49.9"/>
        <n v="41.4"/>
        <n v="52.2"/>
        <n v="65.4"/>
        <n v="60.4"/>
        <n v="74.3"/>
        <n v="52.5"/>
        <n v="58.5"/>
        <n v="63"/>
        <n v="55.8"/>
        <n v="71"/>
        <n v="73.9"/>
        <n v="72"/>
        <n v="75.9"/>
        <n v="64.2"/>
        <n v="56.5"/>
        <n v="71.2"/>
        <n v="63.1"/>
        <n v="59.1"/>
        <n v="67.5"/>
        <n v="38.1"/>
        <n v="62.1"/>
        <n v="60"/>
        <n v="44.9"/>
        <n v="55"/>
        <n v="50.9"/>
        <n v="48.8"/>
        <n v="67.2"/>
        <n v="62.2"/>
        <n v="59"/>
        <n v="64.4"/>
        <n v="56.8"/>
        <n v="66.5"/>
        <n v="39.4"/>
        <n v="68.7"/>
        <n v="43.4"/>
        <n v="67.8"/>
        <n v="57.5"/>
        <n v="48.6"/>
        <n v="74.2"/>
        <n v="63.8"/>
        <n v="51.3"/>
        <n v="64.9"/>
        <n v="72.2"/>
        <n v="64.6"/>
        <n v="68.4"/>
        <n v="71.5"/>
        <n v="66.7"/>
        <n v="63.7"/>
        <n v="50.3"/>
        <n v="50.4"/>
      </sharedItems>
    </cacheField>
    <cacheField name="Esperanza vida mujer">
      <sharedItems containsSemiMixedTypes="0" containsString="0" containsMixedTypes="0" containsNumber="1" count="80">
        <n v="42"/>
        <n v="75.5"/>
        <n v="78.4"/>
        <n v="46.1"/>
        <n v="65.2"/>
        <n v="72.7"/>
        <n v="79.6"/>
        <n v="56"/>
        <n v="69.4"/>
        <n v="75.9"/>
        <n v="55.4"/>
        <n v="59.7"/>
        <n v="67.6"/>
        <n v="74.7"/>
        <n v="49.9"/>
        <n v="79.8"/>
        <n v="69.2"/>
        <n v="55.3"/>
        <n v="75.1"/>
        <n v="70.9"/>
        <n v="77.7"/>
        <n v="60.3"/>
        <n v="72.9"/>
        <n v="78.6"/>
        <n v="45.6"/>
        <n v="66.1"/>
        <n v="78.7"/>
        <n v="80.5"/>
        <n v="53.2"/>
        <n v="44.6"/>
        <n v="55.8"/>
        <n v="74"/>
        <n v="79.9"/>
        <n v="80.1"/>
        <n v="73.8"/>
        <n v="52.1"/>
        <n v="62"/>
        <n v="64.8"/>
        <n v="55"/>
        <n v="76.7"/>
        <n v="77.4"/>
        <n v="81.8"/>
        <n v="67.8"/>
        <n v="60.5"/>
        <n v="75.4"/>
        <n v="67"/>
        <n v="62.5"/>
        <n v="71.6"/>
        <n v="41.2"/>
        <n v="66"/>
        <n v="48.1"/>
        <n v="57.5"/>
        <n v="52.2"/>
        <n v="75.7"/>
        <n v="65.8"/>
        <n v="59.2"/>
        <n v="68.5"/>
        <n v="66.5"/>
        <n v="72.4"/>
        <n v="42.6"/>
        <n v="46.6"/>
        <n v="71.7"/>
        <n v="63.5"/>
        <n v="51"/>
        <n v="80"/>
        <n v="49.5"/>
        <n v="68.9"/>
        <n v="54.7"/>
        <n v="66.4"/>
        <n v="77.9"/>
        <n v="74.8"/>
        <n v="52.7"/>
        <n v="74.9"/>
        <n v="78.3"/>
        <n v="72.8"/>
        <n v="67.9"/>
        <n v="74.5"/>
        <n v="53.7"/>
        <n v="52.5"/>
        <n v="60.1"/>
      </sharedItems>
    </cacheField>
    <cacheField name="Esperanza Pa?s">
      <sharedItems containsSemiMixedTypes="0" containsString="0" containsMixedTypes="0" containsNumber="1" count="86">
        <n v="41.5"/>
        <n v="72.55"/>
        <n v="75.1"/>
        <n v="44.5"/>
        <n v="63.45"/>
        <n v="69.1"/>
        <n v="76.44999999999999"/>
        <n v="56.45"/>
        <n v="68.1"/>
        <n v="71.15"/>
        <n v="53.2"/>
        <n v="56"/>
        <n v="64.94999999999999"/>
        <n v="71.5"/>
        <n v="48.45"/>
        <n v="76.4"/>
        <n v="66.3"/>
        <n v="52.7"/>
        <n v="69.45"/>
        <n v="71.6"/>
        <n v="74.75"/>
        <n v="65.5"/>
        <n v="59.05"/>
        <n v="70.75"/>
        <n v="75.55"/>
        <n v="44"/>
        <n v="64.3"/>
        <n v="74.705"/>
        <n v="51.55"/>
        <n v="43"/>
        <n v="54"/>
        <n v="69.7"/>
        <n v="63.25"/>
        <n v="76.6"/>
        <n v="77.2"/>
        <n v="69.6"/>
        <n v="52.3"/>
        <n v="60.25"/>
        <n v="63.9"/>
        <n v="55.4"/>
        <n v="73.85"/>
        <n v="75.65"/>
        <n v="75.3"/>
        <n v="78.85"/>
        <n v="66"/>
        <n v="58.5"/>
        <n v="73.3"/>
        <n v="65.05"/>
        <n v="60.8"/>
        <n v="69.55"/>
        <n v="39.65"/>
        <n v="64.05"/>
        <n v="61.25"/>
        <n v="46.5"/>
        <n v="56.25"/>
        <n v="49.5"/>
        <n v="50.5"/>
        <n v="71.45"/>
        <n v="64"/>
        <n v="59.1"/>
        <n v="66.45"/>
        <n v="61.65"/>
        <n v="41"/>
        <n v="71.35"/>
        <n v="45"/>
        <n v="69.75"/>
        <n v="60.5"/>
        <n v="49.8"/>
        <n v="77.1"/>
        <n v="76.95"/>
        <n v="46.2"/>
        <n v="66.35"/>
        <n v="53"/>
        <n v="65.65"/>
        <n v="64.15"/>
        <n v="75.05"/>
        <n v="70.6"/>
        <n v="51.3"/>
        <n v="69.3"/>
        <n v="71.65"/>
        <n v="74.9"/>
        <n v="65.8"/>
        <n v="71.55"/>
        <n v="52"/>
        <n v="51.45"/>
        <n v="58.3"/>
      </sharedItems>
    </cacheField>
    <cacheField name="PNB">
      <sharedItems containsString="0" containsBlank="1" containsMixedTypes="0" containsNumber="1" containsInteger="1" count="85">
        <n v="168"/>
        <n v="600"/>
        <n v="22320"/>
        <n v="610"/>
        <n v="7050"/>
        <n v="2370"/>
        <n v="17000"/>
        <n v="210"/>
        <n v="6340"/>
        <n v="15540"/>
        <n v="1880"/>
        <n v="630"/>
        <n v="2040"/>
        <n v="2680"/>
        <n v="2250"/>
        <m/>
        <n v="20470"/>
        <n v="1260"/>
        <n v="1010"/>
        <n v="400"/>
        <n v="1940"/>
        <n v="380"/>
        <n v="22080"/>
        <n v="980"/>
        <n v="19860"/>
        <n v="11020"/>
        <n v="120"/>
        <n v="730"/>
        <n v="26040"/>
        <n v="94901"/>
        <n v="39"/>
        <n v="260"/>
        <n v="390"/>
        <n v="5990"/>
        <n v="330"/>
        <n v="17320"/>
        <n v="14210"/>
        <n v="2780"/>
        <n v="350"/>
        <n v="570"/>
        <n v="3020"/>
        <n v="2490"/>
        <n v="9550"/>
        <n v="10920"/>
        <n v="16830"/>
        <n v="25430"/>
        <n v="1240"/>
        <n v="370"/>
        <n v="16150"/>
        <n v="5310"/>
        <n v="2320"/>
        <n v="200"/>
        <n v="960"/>
        <n v="110"/>
        <n v="80"/>
        <n v="1030"/>
        <n v="170"/>
        <n v="360"/>
        <n v="23120"/>
        <n v="2520"/>
        <n v="1110"/>
        <n v="1160"/>
        <n v="1690"/>
        <n v="7600"/>
        <n v="1640"/>
        <n v="240"/>
        <n v="11160"/>
        <n v="470"/>
        <n v="2350"/>
        <n v="480"/>
        <n v="23660"/>
        <n v="34064"/>
        <n v="810"/>
        <n v="1420"/>
        <n v="1440"/>
        <n v="1630"/>
        <n v="16100"/>
        <n v="1320"/>
        <n v="220"/>
        <n v="2242"/>
        <n v="256"/>
        <n v="21790"/>
        <n v="2560"/>
        <n v="420"/>
        <n v="640"/>
      </sharedItems>
    </cacheField>
    <cacheField name="Clasif.seg?n PNB">
      <sharedItems containsMixedTypes="0" count="3">
        <s v="bajo"/>
        <s v="alto"/>
        <s v="mediano"/>
      </sharedItems>
    </cacheField>
    <cacheField name="Regi?n">
      <sharedItems containsMixedTypes="0" count="5">
        <s v="Asia"/>
        <s v="Europa"/>
        <s v="Africa"/>
        <s v="Latiamericano"/>
        <s v="AngloAmerica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4:E41" firstHeaderRow="1" firstDataRow="2" firstDataCol="1" rowPageCount="1" colPageCount="1"/>
  <pivotFields count="8">
    <pivotField compact="0" outline="0" subtotalTop="0" showAll="0"/>
    <pivotField axis="axisPage" dataField="1" compact="0" outline="0" subtotalTop="0" showAll="0" numFmtId="164">
      <items count="81">
        <item x="41"/>
        <item x="62"/>
        <item x="26"/>
        <item x="33"/>
        <item x="32"/>
        <item x="15"/>
        <item x="2"/>
        <item x="21"/>
        <item x="54"/>
        <item x="6"/>
        <item x="24"/>
        <item x="68"/>
        <item x="40"/>
        <item x="73"/>
        <item x="39"/>
        <item x="30"/>
        <item x="69"/>
        <item x="9"/>
        <item x="13"/>
        <item x="34"/>
        <item x="44"/>
        <item x="8"/>
        <item x="19"/>
        <item x="61"/>
        <item x="76"/>
        <item x="72"/>
        <item x="71"/>
        <item x="74"/>
        <item x="47"/>
        <item x="18"/>
        <item x="5"/>
        <item x="23"/>
        <item x="58"/>
        <item x="64"/>
        <item x="1"/>
        <item x="20"/>
        <item x="16"/>
        <item x="56"/>
        <item x="48"/>
        <item x="42"/>
        <item x="25"/>
        <item x="45"/>
        <item x="22"/>
        <item x="66"/>
        <item x="31"/>
        <item x="12"/>
        <item x="75"/>
        <item x="79"/>
        <item x="11"/>
        <item x="49"/>
        <item x="37"/>
        <item x="4"/>
        <item x="43"/>
        <item x="17"/>
        <item x="36"/>
        <item x="67"/>
        <item x="78"/>
        <item x="46"/>
        <item x="77"/>
        <item x="29"/>
        <item x="35"/>
        <item x="27"/>
        <item x="70"/>
        <item x="53"/>
        <item x="65"/>
        <item x="55"/>
        <item x="38"/>
        <item x="57"/>
        <item x="10"/>
        <item x="63"/>
        <item x="7"/>
        <item x="52"/>
        <item x="14"/>
        <item x="60"/>
        <item x="51"/>
        <item x="3"/>
        <item x="50"/>
        <item x="28"/>
        <item x="59"/>
        <item x="0"/>
        <item t="default"/>
      </items>
    </pivotField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6">
        <item x="2"/>
        <item x="4"/>
        <item x="0"/>
        <item x="1"/>
        <item x="3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1" hier="0"/>
  </pageFields>
  <dataFields count="1">
    <dataField name="Contar de Mortalidad infantil" fld="1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9:E86" firstHeaderRow="1" firstDataRow="2" firstDataCol="1"/>
  <pivotFields count="8">
    <pivotField compact="0" outline="0" subtotalTop="0" showAll="0"/>
    <pivotField dataField="1"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6">
        <item x="2"/>
        <item x="4"/>
        <item x="0"/>
        <item x="1"/>
        <item x="3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romedio de Mortalidad infantil" fld="1" subtotal="average" baseField="0" baseItem="0"/>
  </dataFields>
  <formats count="2">
    <format dxfId="0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78:E285" firstHeaderRow="1" firstDataRow="2" firstDataCol="1" rowPageCount="1" colPageCount="1"/>
  <pivotFields count="8">
    <pivotField compact="0" outline="0" subtotalTop="0" showAll="0"/>
    <pivotField axis="axisPage" dataField="1" compact="0" outline="0" subtotalTop="0" showAll="0" numFmtId="164">
      <items count="81">
        <item x="41"/>
        <item x="62"/>
        <item x="26"/>
        <item x="33"/>
        <item x="32"/>
        <item x="15"/>
        <item x="2"/>
        <item x="21"/>
        <item x="54"/>
        <item x="6"/>
        <item x="24"/>
        <item x="68"/>
        <item x="40"/>
        <item x="73"/>
        <item x="39"/>
        <item x="30"/>
        <item x="69"/>
        <item x="9"/>
        <item x="13"/>
        <item x="34"/>
        <item x="44"/>
        <item x="8"/>
        <item x="19"/>
        <item x="61"/>
        <item x="76"/>
        <item x="72"/>
        <item x="71"/>
        <item x="74"/>
        <item x="47"/>
        <item x="18"/>
        <item x="5"/>
        <item x="23"/>
        <item x="58"/>
        <item x="64"/>
        <item x="1"/>
        <item x="20"/>
        <item x="16"/>
        <item x="56"/>
        <item x="48"/>
        <item x="42"/>
        <item x="25"/>
        <item x="45"/>
        <item x="22"/>
        <item x="66"/>
        <item x="31"/>
        <item x="12"/>
        <item x="75"/>
        <item x="79"/>
        <item x="11"/>
        <item x="49"/>
        <item x="37"/>
        <item x="4"/>
        <item x="43"/>
        <item x="17"/>
        <item x="36"/>
        <item x="67"/>
        <item x="78"/>
        <item x="46"/>
        <item x="77"/>
        <item x="29"/>
        <item x="35"/>
        <item x="27"/>
        <item x="70"/>
        <item x="53"/>
        <item x="65"/>
        <item x="55"/>
        <item x="38"/>
        <item x="57"/>
        <item x="10"/>
        <item x="63"/>
        <item x="7"/>
        <item x="52"/>
        <item x="14"/>
        <item x="60"/>
        <item x="51"/>
        <item x="3"/>
        <item x="50"/>
        <item x="28"/>
        <item x="59"/>
        <item x="0"/>
        <item t="default"/>
      </items>
    </pivotField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6">
        <item x="2"/>
        <item x="4"/>
        <item x="0"/>
        <item x="1"/>
        <item x="3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1" hier="0"/>
  </pageFields>
  <dataFields count="1">
    <dataField name="Contar de Mortalidad infantil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2:AW414"/>
  <sheetViews>
    <sheetView tabSelected="1" zoomScalePageLayoutView="0" workbookViewId="0" topLeftCell="A1">
      <selection activeCell="E134" sqref="E134"/>
    </sheetView>
  </sheetViews>
  <sheetFormatPr defaultColWidth="11.421875" defaultRowHeight="12.75"/>
  <cols>
    <col min="1" max="1" width="26.8515625" style="11" customWidth="1"/>
    <col min="2" max="2" width="17.8515625" style="11" customWidth="1"/>
    <col min="3" max="3" width="17.8515625" style="11" bestFit="1" customWidth="1"/>
    <col min="4" max="4" width="17.8515625" style="11" customWidth="1"/>
    <col min="5" max="5" width="12.00390625" style="11" customWidth="1"/>
    <col min="6" max="35" width="11.421875" style="11" customWidth="1"/>
  </cols>
  <sheetData>
    <row r="2" spans="1:2" ht="26.25">
      <c r="A2" s="61"/>
      <c r="B2" s="84" t="s">
        <v>219</v>
      </c>
    </row>
    <row r="4" ht="12.75">
      <c r="A4" s="85" t="s">
        <v>220</v>
      </c>
    </row>
    <row r="5" ht="12.75">
      <c r="A5" s="85" t="s">
        <v>221</v>
      </c>
    </row>
    <row r="6" ht="12.75">
      <c r="A6" s="85"/>
    </row>
    <row r="7" ht="12.75">
      <c r="A7" s="85" t="s">
        <v>222</v>
      </c>
    </row>
    <row r="8" ht="12.75">
      <c r="A8" s="85"/>
    </row>
    <row r="10" ht="23.25">
      <c r="A10" s="83" t="s">
        <v>223</v>
      </c>
    </row>
    <row r="12" ht="12.75">
      <c r="A12" s="11" t="s">
        <v>115</v>
      </c>
    </row>
    <row r="13" ht="12.75">
      <c r="A13" s="11" t="s">
        <v>116</v>
      </c>
    </row>
    <row r="14" ht="12.75">
      <c r="A14" s="11" t="s">
        <v>117</v>
      </c>
    </row>
    <row r="15" ht="12.75">
      <c r="A15" s="11" t="s">
        <v>118</v>
      </c>
    </row>
    <row r="17" ht="23.25">
      <c r="A17" s="86" t="s">
        <v>214</v>
      </c>
    </row>
    <row r="19" spans="1:5" ht="24" customHeight="1">
      <c r="A19" s="88" t="s">
        <v>215</v>
      </c>
      <c r="B19" s="89"/>
      <c r="C19" s="89"/>
      <c r="D19" s="89"/>
      <c r="E19" s="89"/>
    </row>
    <row r="20" spans="1:5" ht="16.5" customHeight="1">
      <c r="A20" s="89"/>
      <c r="B20" s="89"/>
      <c r="C20" s="89"/>
      <c r="D20" s="89"/>
      <c r="E20" s="89"/>
    </row>
    <row r="21" spans="1:5" ht="21" customHeight="1">
      <c r="A21" s="89"/>
      <c r="B21" s="89"/>
      <c r="C21" s="89"/>
      <c r="D21" s="89"/>
      <c r="E21" s="89"/>
    </row>
    <row r="23" ht="12.75">
      <c r="A23" s="11" t="s">
        <v>119</v>
      </c>
    </row>
    <row r="25" ht="12.75">
      <c r="A25" s="11" t="s">
        <v>120</v>
      </c>
    </row>
    <row r="26" spans="1:7" ht="25.5">
      <c r="A26" s="5" t="s">
        <v>2</v>
      </c>
      <c r="B26" s="5" t="s">
        <v>3</v>
      </c>
      <c r="C26" s="5" t="s">
        <v>4</v>
      </c>
      <c r="D26" s="5" t="s">
        <v>101</v>
      </c>
      <c r="E26" s="6" t="s">
        <v>5</v>
      </c>
      <c r="F26" s="4" t="s">
        <v>99</v>
      </c>
      <c r="G26" s="4" t="s">
        <v>121</v>
      </c>
    </row>
    <row r="27" spans="1:2" ht="12.75">
      <c r="A27" s="11" t="s">
        <v>122</v>
      </c>
      <c r="B27" s="30" t="s">
        <v>141</v>
      </c>
    </row>
    <row r="29" ht="12.75">
      <c r="A29" t="s">
        <v>123</v>
      </c>
    </row>
    <row r="30" ht="12.75">
      <c r="A30" s="30"/>
    </row>
    <row r="32" spans="1:5" ht="12.75">
      <c r="A32" s="12" t="s">
        <v>2</v>
      </c>
      <c r="B32" s="12" t="s">
        <v>128</v>
      </c>
      <c r="C32" s="13"/>
      <c r="D32" s="13"/>
      <c r="E32" s="13"/>
    </row>
    <row r="33" spans="1:5" ht="12.75">
      <c r="A33" s="13"/>
      <c r="B33" s="13"/>
      <c r="C33" s="13"/>
      <c r="D33" s="13"/>
      <c r="E33" s="13"/>
    </row>
    <row r="34" spans="1:49" ht="12.75">
      <c r="A34" s="14" t="s">
        <v>127</v>
      </c>
      <c r="B34" s="14" t="s">
        <v>99</v>
      </c>
      <c r="C34" s="15"/>
      <c r="D34" s="15"/>
      <c r="E34" s="16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2.75">
      <c r="A35" s="14" t="s">
        <v>121</v>
      </c>
      <c r="B35" s="14" t="s">
        <v>124</v>
      </c>
      <c r="C35" s="17" t="s">
        <v>108</v>
      </c>
      <c r="D35" s="17" t="s">
        <v>125</v>
      </c>
      <c r="E35" s="18" t="s">
        <v>126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2.75">
      <c r="A36" s="14" t="s">
        <v>105</v>
      </c>
      <c r="B36" s="19"/>
      <c r="C36" s="20">
        <v>16</v>
      </c>
      <c r="D36" s="20">
        <v>5</v>
      </c>
      <c r="E36" s="21">
        <v>21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2.75">
      <c r="A37" s="22" t="s">
        <v>107</v>
      </c>
      <c r="B37" s="23">
        <v>2</v>
      </c>
      <c r="C37" s="24"/>
      <c r="D37" s="24"/>
      <c r="E37" s="25">
        <v>2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2.75">
      <c r="A38" s="22" t="s">
        <v>103</v>
      </c>
      <c r="B38" s="23">
        <v>6</v>
      </c>
      <c r="C38" s="24">
        <v>19</v>
      </c>
      <c r="D38" s="24">
        <v>10</v>
      </c>
      <c r="E38" s="25">
        <v>35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2.75">
      <c r="A39" s="22" t="s">
        <v>104</v>
      </c>
      <c r="B39" s="23">
        <v>13</v>
      </c>
      <c r="C39" s="24">
        <v>1</v>
      </c>
      <c r="D39" s="24">
        <v>10</v>
      </c>
      <c r="E39" s="25">
        <v>24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2.75">
      <c r="A40" s="22" t="s">
        <v>106</v>
      </c>
      <c r="B40" s="23"/>
      <c r="C40" s="24">
        <v>4</v>
      </c>
      <c r="D40" s="24">
        <v>8</v>
      </c>
      <c r="E40" s="25">
        <v>12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2.75">
      <c r="A41" s="26" t="s">
        <v>126</v>
      </c>
      <c r="B41" s="27">
        <v>21</v>
      </c>
      <c r="C41" s="28">
        <v>40</v>
      </c>
      <c r="D41" s="28">
        <v>33</v>
      </c>
      <c r="E41" s="29">
        <v>94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36:49" ht="12.75"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2.75">
      <c r="A43" s="11" t="s">
        <v>129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2.75">
      <c r="A44" s="11" t="s">
        <v>130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2.75">
      <c r="A45" s="11" t="s">
        <v>131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36:49" ht="12.75"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36:49" ht="12.75"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36:49" ht="12.75"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36:49" ht="12.75"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36:49" ht="12.75"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36:49" ht="12.75"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36:49" ht="12.75"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36:49" ht="12.75"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36:49" ht="12.75"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36:49" ht="12.75"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36:49" ht="12.75"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36:49" ht="12.75"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36:49" ht="12.75"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36:49" ht="12.75"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36:49" ht="12.75"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36:49" ht="12.75"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36:49" ht="12.75"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36:49" ht="12.75"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36:49" ht="12.75"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36:49" ht="12.75"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36:49" ht="12.75"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36:49" ht="12.75"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36:49" ht="12.75"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36:49" ht="12.75"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36:49" ht="12.75"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36:49" ht="12.75"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2.75">
      <c r="A72" s="11" t="s">
        <v>132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2.75">
      <c r="A73" s="11" t="s">
        <v>133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2.75">
      <c r="A74" s="11" t="s">
        <v>135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2.75">
      <c r="A75" s="11" t="s">
        <v>134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36:49" ht="12.75"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36:49" ht="12.75"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36:49" ht="12.75"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2.75">
      <c r="A79" s="31" t="s">
        <v>136</v>
      </c>
      <c r="B79" s="31" t="s">
        <v>99</v>
      </c>
      <c r="C79" s="32"/>
      <c r="D79" s="32"/>
      <c r="E79" s="33"/>
      <c r="G79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2.75">
      <c r="A80" s="31" t="s">
        <v>121</v>
      </c>
      <c r="B80" s="31" t="s">
        <v>124</v>
      </c>
      <c r="C80" s="34" t="s">
        <v>108</v>
      </c>
      <c r="D80" s="34" t="s">
        <v>125</v>
      </c>
      <c r="E80" s="35" t="s">
        <v>126</v>
      </c>
      <c r="G80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2.75">
      <c r="A81" s="31" t="s">
        <v>105</v>
      </c>
      <c r="B81" s="36"/>
      <c r="C81" s="37">
        <v>112.65375</v>
      </c>
      <c r="D81" s="37">
        <v>81.6</v>
      </c>
      <c r="E81" s="38">
        <v>105.26</v>
      </c>
      <c r="G8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2.75">
      <c r="A82" s="39" t="s">
        <v>107</v>
      </c>
      <c r="B82" s="40">
        <v>8.15</v>
      </c>
      <c r="C82" s="41"/>
      <c r="D82" s="41"/>
      <c r="E82" s="42">
        <v>8.15</v>
      </c>
      <c r="G82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2.75">
      <c r="A83" s="39" t="s">
        <v>103</v>
      </c>
      <c r="B83" s="40">
        <v>11.483333333333334</v>
      </c>
      <c r="C83" s="41">
        <v>73.72631578947369</v>
      </c>
      <c r="D83" s="41">
        <v>54.91</v>
      </c>
      <c r="E83" s="42">
        <v>57.68</v>
      </c>
      <c r="G83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2.75">
      <c r="A84" s="39" t="s">
        <v>104</v>
      </c>
      <c r="B84" s="40">
        <v>7.853846153846153</v>
      </c>
      <c r="C84" s="41">
        <v>20.2</v>
      </c>
      <c r="D84" s="41">
        <v>15.28</v>
      </c>
      <c r="E84" s="42">
        <v>11.4625</v>
      </c>
      <c r="G84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2.75">
      <c r="A85" s="39" t="s">
        <v>106</v>
      </c>
      <c r="B85" s="40"/>
      <c r="C85" s="41">
        <v>62.975</v>
      </c>
      <c r="D85" s="41">
        <v>45.5</v>
      </c>
      <c r="E85" s="42">
        <v>51.325</v>
      </c>
      <c r="G85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2.75">
      <c r="A86" s="43" t="s">
        <v>126</v>
      </c>
      <c r="B86" s="44">
        <v>8.91904761904762</v>
      </c>
      <c r="C86" s="45">
        <v>86.88399999999999</v>
      </c>
      <c r="D86" s="45">
        <v>44.663636363636364</v>
      </c>
      <c r="E86" s="46">
        <v>54.64425531914894</v>
      </c>
      <c r="G86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7:49" ht="12.75">
      <c r="G87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2.75">
      <c r="A88" s="11" t="s">
        <v>213</v>
      </c>
      <c r="G88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2.75">
      <c r="A89" s="11" t="s">
        <v>143</v>
      </c>
      <c r="G89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7:49" ht="12.75">
      <c r="G90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7:49" ht="12.75">
      <c r="G9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7:49" ht="12.75">
      <c r="G92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7:49" ht="12.75">
      <c r="G93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36:49" ht="12.75"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36:49" ht="12.75"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36:49" ht="12.75"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36:49" ht="12.75"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36:49" ht="12.75"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36:49" ht="12.75"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36:49" ht="12.75"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36:49" ht="12.75"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36:49" ht="12.75"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36:49" ht="12.75"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36:49" ht="12.75"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36:49" ht="12.75"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36:49" ht="12.75"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36:49" ht="12.75"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36:49" ht="12.75"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36:49" ht="12.75"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36:49" ht="12.75"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36:49" ht="12.75"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36:49" ht="12.75"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36:49" ht="12.75"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36:49" ht="12.75"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36:49" ht="12.75"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36:49" ht="12.75"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36:49" ht="12.75"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36:49" ht="12.75"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36:49" ht="12.75"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36:49" ht="12.75"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ht="12.75">
      <c r="A121" s="11" t="s">
        <v>137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ht="12.75">
      <c r="A122" s="11" t="s">
        <v>138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ht="12.75">
      <c r="A123" s="11" t="s">
        <v>144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36:49" ht="12.75"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36:49" ht="12.75"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ht="12.75">
      <c r="A126" s="11" t="s">
        <v>139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36:49" ht="12.75"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ht="12.75">
      <c r="A128" s="11" t="s">
        <v>140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ht="23.25">
      <c r="A129" s="85" t="s">
        <v>224</v>
      </c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ht="23.25">
      <c r="A130" s="87" t="s">
        <v>225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36:49" ht="12.75"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36:49" ht="12.75"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ht="12.75">
      <c r="A133" s="11" t="s">
        <v>146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ht="12.75">
      <c r="A134" s="11" t="s">
        <v>147</v>
      </c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36:49" ht="12.75"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ht="12.75">
      <c r="A136" s="11" t="s">
        <v>145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ht="12.75">
      <c r="A137" s="11" t="s">
        <v>148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36:49" ht="12.75"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36:49" ht="12.75"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36:49" ht="12.75"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36:49" ht="12.75"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36:49" ht="12.75"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36:49" ht="12.75"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36:49" ht="12.75"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36:49" ht="12.75"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36:49" ht="12.75"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36:49" ht="12.75"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36:49" ht="12.75"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36:49" ht="12.75"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36:49" ht="12.75"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36:49" ht="12.75"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36:49" ht="12.75"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36:49" ht="12.75"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36:49" ht="12.75"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36:49" ht="12.75"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36:49" ht="12.75"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36:49" ht="12.75"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36:49" ht="12.75"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ht="12.75">
      <c r="A159" s="11" t="s">
        <v>149</v>
      </c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36:49" ht="12.75"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ht="12.75">
      <c r="A161" s="11" t="s">
        <v>150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36:49" ht="12.75"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ht="12.75">
      <c r="A163" s="11" t="s">
        <v>151</v>
      </c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ht="12.75">
      <c r="A164" s="11" t="s">
        <v>152</v>
      </c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36:49" ht="12.75"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ht="12.75">
      <c r="A166" s="11" t="s">
        <v>153</v>
      </c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ht="12.75">
      <c r="A167" s="11" t="s">
        <v>154</v>
      </c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36:49" ht="12.75"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ht="12.75">
      <c r="A169" s="11" t="s">
        <v>155</v>
      </c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36:49" ht="12.75"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ht="12.75">
      <c r="A171" s="48" t="s">
        <v>156</v>
      </c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36:49" ht="12.75"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ht="12.75">
      <c r="A173" s="11" t="s">
        <v>157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36:49" ht="12.75"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36:49" ht="12.75"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36:49" ht="12.75"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36:49" ht="12.75"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36:49" ht="12.75"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36:49" ht="12.75"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36:49" ht="12.75"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36:49" ht="12.75"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36:49" ht="12.75"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36:49" ht="12.75"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ht="12.75">
      <c r="A184" s="11" t="s">
        <v>158</v>
      </c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1:49" ht="12.75">
      <c r="A185" s="11" t="s">
        <v>159</v>
      </c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36:49" ht="12.75"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</row>
    <row r="187" spans="1:49" ht="12.75">
      <c r="A187" s="11" t="s">
        <v>160</v>
      </c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36:49" ht="12.75"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36:49" ht="12.75"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36:49" ht="12.75"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36:49" ht="12.75"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36:49" ht="12.75"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36:49" ht="12.75"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36:49" ht="12.75"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36:49" ht="12.75"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36:49" ht="12.75"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36:49" ht="12.75"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36:49" ht="12.75"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36:49" ht="12.75"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36:49" ht="12.75"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36:49" ht="12.75"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36:49" ht="12.75"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36:49" ht="12.75"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ht="12.75">
      <c r="A204" s="11" t="s">
        <v>161</v>
      </c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36:49" ht="12.75"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ht="12.75">
      <c r="A206" s="11" t="s">
        <v>162</v>
      </c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36:49" ht="12.75"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36:49" ht="12.75"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36:49" ht="12.75"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36:49" ht="12.75"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36:49" ht="12.75"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36:49" ht="12.75"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36:49" ht="12.75"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36:49" ht="12.75"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36:49" ht="12.75"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36:49" ht="12.75"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36:49" ht="12.75"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36:49" ht="12.75"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36:49" ht="12.75"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36:49" ht="12.75"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36:49" ht="12.75"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36:49" ht="12.75"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36:49" ht="12.75"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</row>
    <row r="224" spans="36:49" ht="12.75"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36:49" ht="12.75"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36:49" ht="12.75"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36:49" ht="12.75"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36:49" ht="12.75"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ht="12.75">
      <c r="A229" s="11" t="s">
        <v>163</v>
      </c>
    </row>
    <row r="230" ht="12.75">
      <c r="A230" s="11" t="s">
        <v>165</v>
      </c>
    </row>
    <row r="231" ht="12.75">
      <c r="A231" s="11" t="s">
        <v>164</v>
      </c>
    </row>
    <row r="232" ht="12.75">
      <c r="A232" s="11" t="s">
        <v>166</v>
      </c>
    </row>
    <row r="233" ht="12.75">
      <c r="A233" s="11" t="s">
        <v>167</v>
      </c>
    </row>
    <row r="234" ht="12.75">
      <c r="A234" s="11" t="s">
        <v>168</v>
      </c>
    </row>
    <row r="236" ht="12.75">
      <c r="A236" s="11" t="s">
        <v>169</v>
      </c>
    </row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>
      <c r="A248" s="11" t="s">
        <v>216</v>
      </c>
    </row>
    <row r="249" ht="12.75">
      <c r="A249" s="11" t="s">
        <v>170</v>
      </c>
    </row>
    <row r="251" ht="12.75">
      <c r="A251" s="11" t="s">
        <v>171</v>
      </c>
    </row>
    <row r="253" ht="12.75">
      <c r="A253" s="11" t="s">
        <v>218</v>
      </c>
    </row>
    <row r="255" ht="12.75">
      <c r="A255" s="11" t="s">
        <v>172</v>
      </c>
    </row>
    <row r="256" ht="12.75"/>
    <row r="257" ht="12.75">
      <c r="A257" s="11" t="s">
        <v>173</v>
      </c>
    </row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>
      <c r="A272" s="11" t="s">
        <v>174</v>
      </c>
    </row>
    <row r="274" ht="12.75">
      <c r="A274" s="11" t="s">
        <v>175</v>
      </c>
    </row>
    <row r="276" spans="1:5" ht="12.75">
      <c r="A276" s="65" t="s">
        <v>2</v>
      </c>
      <c r="B276" s="66" t="s">
        <v>128</v>
      </c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 s="67" t="s">
        <v>127</v>
      </c>
      <c r="B278" s="67" t="s">
        <v>99</v>
      </c>
      <c r="C278" s="71"/>
      <c r="D278" s="71"/>
      <c r="E278" s="72"/>
    </row>
    <row r="279" spans="1:5" ht="12.75">
      <c r="A279" s="67" t="s">
        <v>121</v>
      </c>
      <c r="B279" s="62" t="s">
        <v>124</v>
      </c>
      <c r="C279" s="63" t="s">
        <v>108</v>
      </c>
      <c r="D279" s="63" t="s">
        <v>125</v>
      </c>
      <c r="E279" s="68" t="s">
        <v>126</v>
      </c>
    </row>
    <row r="280" spans="1:5" ht="12.75">
      <c r="A280" s="62" t="s">
        <v>105</v>
      </c>
      <c r="B280" s="73"/>
      <c r="C280" s="74">
        <v>16</v>
      </c>
      <c r="D280" s="74">
        <v>5</v>
      </c>
      <c r="E280" s="75">
        <v>21</v>
      </c>
    </row>
    <row r="281" spans="1:5" ht="12.75">
      <c r="A281" s="64" t="s">
        <v>107</v>
      </c>
      <c r="B281" s="76">
        <v>2</v>
      </c>
      <c r="C281" s="77"/>
      <c r="D281" s="77"/>
      <c r="E281" s="78">
        <v>2</v>
      </c>
    </row>
    <row r="282" spans="1:5" ht="12.75">
      <c r="A282" s="64" t="s">
        <v>103</v>
      </c>
      <c r="B282" s="76">
        <v>6</v>
      </c>
      <c r="C282" s="77">
        <v>19</v>
      </c>
      <c r="D282" s="77">
        <v>10</v>
      </c>
      <c r="E282" s="78">
        <v>35</v>
      </c>
    </row>
    <row r="283" spans="1:5" ht="12.75">
      <c r="A283" s="64" t="s">
        <v>104</v>
      </c>
      <c r="B283" s="76">
        <v>13</v>
      </c>
      <c r="C283" s="77">
        <v>1</v>
      </c>
      <c r="D283" s="77">
        <v>10</v>
      </c>
      <c r="E283" s="78">
        <v>24</v>
      </c>
    </row>
    <row r="284" spans="1:5" ht="12.75">
      <c r="A284" s="64" t="s">
        <v>106</v>
      </c>
      <c r="B284" s="76"/>
      <c r="C284" s="77">
        <v>4</v>
      </c>
      <c r="D284" s="77">
        <v>8</v>
      </c>
      <c r="E284" s="78">
        <v>12</v>
      </c>
    </row>
    <row r="285" spans="1:5" ht="12.75">
      <c r="A285" s="69" t="s">
        <v>126</v>
      </c>
      <c r="B285" s="79">
        <v>21</v>
      </c>
      <c r="C285" s="80">
        <v>40</v>
      </c>
      <c r="D285" s="80">
        <v>33</v>
      </c>
      <c r="E285" s="70">
        <v>94</v>
      </c>
    </row>
    <row r="286" spans="1:5" ht="12.75">
      <c r="A286" s="81"/>
      <c r="B286" s="82"/>
      <c r="C286" s="82"/>
      <c r="D286" s="82"/>
      <c r="E286" s="82"/>
    </row>
    <row r="287" ht="12.75">
      <c r="A287" s="11" t="s">
        <v>176</v>
      </c>
    </row>
    <row r="289" ht="12.75">
      <c r="A289" s="11" t="s">
        <v>217</v>
      </c>
    </row>
    <row r="292" ht="12.75">
      <c r="A292" s="11" t="s">
        <v>177</v>
      </c>
    </row>
    <row r="294" ht="12.75">
      <c r="A294" s="11" t="s">
        <v>178</v>
      </c>
    </row>
    <row r="296" ht="30">
      <c r="A296" s="49" t="s">
        <v>179</v>
      </c>
    </row>
    <row r="298" ht="12.75">
      <c r="A298" s="11" t="s">
        <v>181</v>
      </c>
    </row>
    <row r="299" ht="12.75">
      <c r="A299" s="11" t="s">
        <v>182</v>
      </c>
    </row>
    <row r="300" ht="12.75">
      <c r="A300" s="11" t="s">
        <v>180</v>
      </c>
    </row>
    <row r="302" ht="12.75">
      <c r="A302" s="11" t="s">
        <v>183</v>
      </c>
    </row>
    <row r="304" spans="1:6" ht="18">
      <c r="A304" s="51" t="s">
        <v>184</v>
      </c>
      <c r="F304" s="52"/>
    </row>
    <row r="305" spans="2:9" ht="18">
      <c r="B305" s="11" t="s">
        <v>185</v>
      </c>
      <c r="I305" s="53"/>
    </row>
    <row r="306" spans="1:2" ht="12.75">
      <c r="A306" s="30"/>
      <c r="B306" s="11" t="s">
        <v>186</v>
      </c>
    </row>
    <row r="307" ht="12.75">
      <c r="B307" s="11" t="s">
        <v>187</v>
      </c>
    </row>
    <row r="308" ht="12.75">
      <c r="B308" s="11" t="s">
        <v>188</v>
      </c>
    </row>
    <row r="309" ht="12.75">
      <c r="B309" s="11" t="s">
        <v>189</v>
      </c>
    </row>
    <row r="310" spans="1:2" ht="12.75">
      <c r="A310" s="50"/>
      <c r="B310" s="11" t="s">
        <v>190</v>
      </c>
    </row>
    <row r="312" spans="3:6" ht="18">
      <c r="C312" s="55"/>
      <c r="D312" s="54"/>
      <c r="E312" s="56"/>
      <c r="F312" s="55"/>
    </row>
    <row r="313" spans="2:6" ht="12.75">
      <c r="B313" s="11" t="s">
        <v>191</v>
      </c>
      <c r="C313" s="55"/>
      <c r="D313" s="55"/>
      <c r="E313" s="55"/>
      <c r="F313" s="55"/>
    </row>
    <row r="314" spans="2:6" ht="12.75">
      <c r="B314" s="11" t="s">
        <v>193</v>
      </c>
      <c r="C314" s="55"/>
      <c r="D314" s="55"/>
      <c r="E314" s="55"/>
      <c r="F314" s="55"/>
    </row>
    <row r="315" spans="2:6" ht="18">
      <c r="B315" s="11" t="s">
        <v>192</v>
      </c>
      <c r="C315" s="55"/>
      <c r="D315" s="54"/>
      <c r="E315" s="57"/>
      <c r="F315" s="55"/>
    </row>
    <row r="316" spans="1:6" ht="12.75">
      <c r="A316" s="11" t="s">
        <v>194</v>
      </c>
      <c r="E316" s="55"/>
      <c r="F316" s="55"/>
    </row>
    <row r="317" spans="1:6" ht="12.75">
      <c r="A317" s="11" t="s">
        <v>195</v>
      </c>
      <c r="E317" s="55"/>
      <c r="F317" s="55"/>
    </row>
    <row r="318" ht="12.75">
      <c r="AI318"/>
    </row>
    <row r="319" ht="20.25">
      <c r="A319" s="58" t="s">
        <v>196</v>
      </c>
    </row>
    <row r="321" ht="12.75">
      <c r="A321" s="11" t="s">
        <v>197</v>
      </c>
    </row>
    <row r="322" ht="12.75">
      <c r="A322" s="11" t="s">
        <v>198</v>
      </c>
    </row>
    <row r="323" ht="12.75">
      <c r="A323" s="11" t="s">
        <v>199</v>
      </c>
    </row>
    <row r="355" ht="12.75">
      <c r="A355" s="11" t="s">
        <v>200</v>
      </c>
    </row>
    <row r="357" ht="12.75">
      <c r="A357" s="11" t="s">
        <v>201</v>
      </c>
    </row>
    <row r="359" ht="12.75">
      <c r="A359" s="11" t="s">
        <v>202</v>
      </c>
    </row>
    <row r="360" ht="12.75">
      <c r="A360" s="11" t="s">
        <v>203</v>
      </c>
    </row>
    <row r="361" ht="12.75"/>
    <row r="362" ht="12.75">
      <c r="A362" s="11" t="s">
        <v>204</v>
      </c>
    </row>
    <row r="364" ht="12.75">
      <c r="A364" s="11" t="s">
        <v>205</v>
      </c>
    </row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>
      <c r="A378" s="11" t="s">
        <v>206</v>
      </c>
    </row>
    <row r="380" ht="12.75">
      <c r="A380" s="11" t="s">
        <v>207</v>
      </c>
    </row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9" ht="12.75">
      <c r="A399" s="11" t="s">
        <v>208</v>
      </c>
    </row>
    <row r="400" ht="12.75"/>
    <row r="401" ht="12.75"/>
    <row r="402" ht="12.75"/>
    <row r="403" ht="12.75"/>
    <row r="404" ht="12.75"/>
    <row r="405" ht="12.75"/>
    <row r="406" ht="12.75"/>
    <row r="407" ht="12.75">
      <c r="A407" s="11" t="s">
        <v>209</v>
      </c>
    </row>
    <row r="408" spans="1:2" ht="12.75">
      <c r="A408" s="59"/>
      <c r="B408" s="11" t="e">
        <f>PesCab(100)</f>
        <v>#NAME?</v>
      </c>
    </row>
    <row r="410" ht="20.25">
      <c r="A410" s="60" t="s">
        <v>210</v>
      </c>
    </row>
    <row r="412" ht="12.75">
      <c r="A412" s="11" t="s">
        <v>211</v>
      </c>
    </row>
    <row r="414" ht="12.75">
      <c r="A414" s="11" t="s">
        <v>212</v>
      </c>
    </row>
  </sheetData>
  <sheetProtection/>
  <mergeCells count="1">
    <mergeCell ref="A19:E21"/>
  </mergeCells>
  <hyperlinks>
    <hyperlink ref="B27" location="'Vida-Muerte'!A1" display="Ver Hoja Vida-Muert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J99"/>
  <sheetViews>
    <sheetView zoomScale="85" zoomScaleNormal="85" zoomScalePageLayoutView="0" workbookViewId="0" topLeftCell="I60">
      <selection activeCell="L73" sqref="L73"/>
    </sheetView>
  </sheetViews>
  <sheetFormatPr defaultColWidth="11.421875" defaultRowHeight="12.75"/>
  <cols>
    <col min="2" max="5" width="11.421875" style="2" customWidth="1"/>
    <col min="6" max="6" width="11.421875" style="3" customWidth="1"/>
    <col min="7" max="7" width="13.28125" style="0" bestFit="1" customWidth="1"/>
    <col min="12" max="12" width="24.28125" style="0" customWidth="1"/>
    <col min="13" max="15" width="17.8515625" style="0" customWidth="1"/>
    <col min="16" max="16" width="11.57421875" style="0" customWidth="1"/>
    <col min="17" max="17" width="12.28125" style="0" bestFit="1" customWidth="1"/>
  </cols>
  <sheetData>
    <row r="1" spans="1:10" ht="12.75">
      <c r="A1" s="7" t="s">
        <v>0</v>
      </c>
      <c r="B1" s="8"/>
      <c r="C1" s="8"/>
      <c r="D1" s="8"/>
      <c r="E1" s="8"/>
      <c r="F1" s="9"/>
      <c r="G1" s="7"/>
      <c r="H1" s="7"/>
      <c r="I1" s="7"/>
      <c r="J1" s="7"/>
    </row>
    <row r="2" spans="1:10" ht="12.75">
      <c r="A2" s="7"/>
      <c r="B2" s="8"/>
      <c r="C2" s="8"/>
      <c r="D2" s="8"/>
      <c r="E2" s="8"/>
      <c r="F2" s="9"/>
      <c r="G2" s="7"/>
      <c r="H2" s="7"/>
      <c r="I2" s="7"/>
      <c r="J2" s="7"/>
    </row>
    <row r="3" spans="1:10" s="1" customFormat="1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101</v>
      </c>
      <c r="F3" s="6" t="s">
        <v>5</v>
      </c>
      <c r="G3" s="4" t="s">
        <v>99</v>
      </c>
      <c r="H3" s="4" t="s">
        <v>121</v>
      </c>
      <c r="I3" s="4"/>
      <c r="J3" s="4"/>
    </row>
    <row r="4" spans="1:10" ht="12.75">
      <c r="A4" s="7" t="s">
        <v>6</v>
      </c>
      <c r="B4" s="8">
        <v>181.6</v>
      </c>
      <c r="C4" s="8">
        <v>41</v>
      </c>
      <c r="D4" s="8">
        <v>42</v>
      </c>
      <c r="E4" s="8">
        <f aca="true" t="shared" si="0" ref="E4:E35">AVERAGE(C4:D4)</f>
        <v>41.5</v>
      </c>
      <c r="F4" s="9">
        <v>168</v>
      </c>
      <c r="G4" s="7" t="str">
        <f aca="true" t="shared" si="1" ref="G4:G18">IF(F4&lt;=1000,"bajo",IF(F4&lt;10000,"mediano","alto"))</f>
        <v>bajo</v>
      </c>
      <c r="H4" s="7" t="s">
        <v>103</v>
      </c>
      <c r="I4" s="7"/>
      <c r="J4" s="7"/>
    </row>
    <row r="5" spans="1:10" ht="12.75">
      <c r="A5" s="7" t="s">
        <v>7</v>
      </c>
      <c r="B5" s="8">
        <v>30.8</v>
      </c>
      <c r="C5" s="8">
        <v>69.6</v>
      </c>
      <c r="D5" s="8">
        <v>75.5</v>
      </c>
      <c r="E5" s="8">
        <f t="shared" si="0"/>
        <v>72.55</v>
      </c>
      <c r="F5" s="9">
        <v>600</v>
      </c>
      <c r="G5" s="7" t="str">
        <f t="shared" si="1"/>
        <v>bajo</v>
      </c>
      <c r="H5" s="7" t="s">
        <v>103</v>
      </c>
      <c r="I5" s="7"/>
      <c r="J5" s="7"/>
    </row>
    <row r="6" spans="1:10" ht="12.75">
      <c r="A6" s="7" t="s">
        <v>8</v>
      </c>
      <c r="B6" s="8">
        <v>7.4</v>
      </c>
      <c r="C6" s="8">
        <v>71.8</v>
      </c>
      <c r="D6" s="8">
        <v>78.4</v>
      </c>
      <c r="E6" s="8">
        <f t="shared" si="0"/>
        <v>75.1</v>
      </c>
      <c r="F6" s="9">
        <v>22320</v>
      </c>
      <c r="G6" s="7" t="str">
        <f t="shared" si="1"/>
        <v>alto</v>
      </c>
      <c r="H6" s="7" t="s">
        <v>104</v>
      </c>
      <c r="I6" s="7"/>
      <c r="J6" s="7"/>
    </row>
    <row r="7" spans="1:10" ht="12.75">
      <c r="A7" s="7" t="s">
        <v>9</v>
      </c>
      <c r="B7" s="8">
        <v>137</v>
      </c>
      <c r="C7" s="8">
        <v>42.9</v>
      </c>
      <c r="D7" s="8">
        <v>46.1</v>
      </c>
      <c r="E7" s="8">
        <f t="shared" si="0"/>
        <v>44.5</v>
      </c>
      <c r="F7" s="9">
        <v>610</v>
      </c>
      <c r="G7" s="7" t="str">
        <f t="shared" si="1"/>
        <v>bajo</v>
      </c>
      <c r="H7" s="7" t="s">
        <v>105</v>
      </c>
      <c r="I7" s="7"/>
      <c r="J7" s="7"/>
    </row>
    <row r="8" spans="1:10" ht="12.75">
      <c r="A8" s="7" t="s">
        <v>10</v>
      </c>
      <c r="B8" s="8">
        <v>71</v>
      </c>
      <c r="C8" s="8">
        <v>61.7</v>
      </c>
      <c r="D8" s="8">
        <v>65.2</v>
      </c>
      <c r="E8" s="8">
        <f t="shared" si="0"/>
        <v>63.45</v>
      </c>
      <c r="F8" s="9">
        <v>7050</v>
      </c>
      <c r="G8" s="7" t="str">
        <f t="shared" si="1"/>
        <v>mediano</v>
      </c>
      <c r="H8" s="7" t="s">
        <v>103</v>
      </c>
      <c r="I8" s="7"/>
      <c r="J8" s="7"/>
    </row>
    <row r="9" spans="1:10" ht="12.75">
      <c r="A9" s="7" t="s">
        <v>11</v>
      </c>
      <c r="B9" s="8">
        <v>25.7</v>
      </c>
      <c r="C9" s="8">
        <v>65.5</v>
      </c>
      <c r="D9" s="8">
        <v>72.7</v>
      </c>
      <c r="E9" s="8">
        <f t="shared" si="0"/>
        <v>69.1</v>
      </c>
      <c r="F9" s="9">
        <v>2370</v>
      </c>
      <c r="G9" s="7" t="str">
        <f t="shared" si="1"/>
        <v>mediano</v>
      </c>
      <c r="H9" s="7" t="s">
        <v>106</v>
      </c>
      <c r="I9" s="7"/>
      <c r="J9" s="7"/>
    </row>
    <row r="10" spans="1:10" ht="12.75">
      <c r="A10" s="7" t="s">
        <v>12</v>
      </c>
      <c r="B10" s="8">
        <v>8</v>
      </c>
      <c r="C10" s="8">
        <v>73.3</v>
      </c>
      <c r="D10" s="8">
        <v>79.6</v>
      </c>
      <c r="E10" s="8">
        <f t="shared" si="0"/>
        <v>76.44999999999999</v>
      </c>
      <c r="F10" s="9">
        <v>17000</v>
      </c>
      <c r="G10" s="7" t="str">
        <f t="shared" si="1"/>
        <v>alto</v>
      </c>
      <c r="H10" s="7" t="s">
        <v>104</v>
      </c>
      <c r="I10" s="7"/>
      <c r="J10" s="7"/>
    </row>
    <row r="11" spans="1:10" ht="12.75">
      <c r="A11" s="7" t="s">
        <v>14</v>
      </c>
      <c r="B11" s="8">
        <v>119</v>
      </c>
      <c r="C11" s="8">
        <v>56.9</v>
      </c>
      <c r="D11" s="8">
        <v>56</v>
      </c>
      <c r="E11" s="8">
        <f t="shared" si="0"/>
        <v>56.45</v>
      </c>
      <c r="F11" s="9">
        <v>210</v>
      </c>
      <c r="G11" s="7" t="str">
        <f t="shared" si="1"/>
        <v>bajo</v>
      </c>
      <c r="H11" s="7" t="s">
        <v>103</v>
      </c>
      <c r="I11" s="7"/>
      <c r="J11" s="7"/>
    </row>
    <row r="12" spans="1:10" ht="12.75">
      <c r="A12" s="7" t="s">
        <v>13</v>
      </c>
      <c r="B12" s="8">
        <v>16</v>
      </c>
      <c r="C12" s="8">
        <v>66.8</v>
      </c>
      <c r="D12" s="8">
        <v>69.4</v>
      </c>
      <c r="E12" s="8">
        <f t="shared" si="0"/>
        <v>68.1</v>
      </c>
      <c r="F12" s="9">
        <v>6340</v>
      </c>
      <c r="G12" s="7" t="str">
        <f t="shared" si="1"/>
        <v>mediano</v>
      </c>
      <c r="H12" s="7" t="s">
        <v>103</v>
      </c>
      <c r="I12" s="7"/>
      <c r="J12" s="7"/>
    </row>
    <row r="13" spans="1:10" ht="12.75">
      <c r="A13" s="7" t="s">
        <v>15</v>
      </c>
      <c r="B13" s="8">
        <v>13.1</v>
      </c>
      <c r="C13" s="8">
        <v>66.4</v>
      </c>
      <c r="D13" s="8">
        <v>75.9</v>
      </c>
      <c r="E13" s="8">
        <f t="shared" si="0"/>
        <v>71.15</v>
      </c>
      <c r="F13" s="9">
        <v>15540</v>
      </c>
      <c r="G13" s="7" t="str">
        <f t="shared" si="1"/>
        <v>alto</v>
      </c>
      <c r="H13" s="7" t="s">
        <v>104</v>
      </c>
      <c r="I13" s="7"/>
      <c r="J13" s="7"/>
    </row>
    <row r="14" spans="1:10" ht="12.75">
      <c r="A14" s="7" t="s">
        <v>16</v>
      </c>
      <c r="B14" s="8">
        <v>13.1</v>
      </c>
      <c r="C14" s="8">
        <v>66.4</v>
      </c>
      <c r="D14" s="8">
        <v>75.9</v>
      </c>
      <c r="E14" s="8">
        <f t="shared" si="0"/>
        <v>71.15</v>
      </c>
      <c r="F14" s="9">
        <v>1880</v>
      </c>
      <c r="G14" s="7" t="str">
        <f t="shared" si="1"/>
        <v>mediano</v>
      </c>
      <c r="H14" s="7" t="s">
        <v>104</v>
      </c>
      <c r="I14" s="7"/>
      <c r="J14" s="7"/>
    </row>
    <row r="15" spans="1:10" ht="12.75">
      <c r="A15" s="7" t="s">
        <v>17</v>
      </c>
      <c r="B15" s="8">
        <v>111</v>
      </c>
      <c r="C15" s="8">
        <v>51</v>
      </c>
      <c r="D15" s="8">
        <v>55.4</v>
      </c>
      <c r="E15" s="8">
        <f t="shared" si="0"/>
        <v>53.2</v>
      </c>
      <c r="F15" s="9">
        <v>630</v>
      </c>
      <c r="G15" s="7" t="str">
        <f t="shared" si="1"/>
        <v>bajo</v>
      </c>
      <c r="H15" s="7" t="s">
        <v>106</v>
      </c>
      <c r="I15" s="7"/>
      <c r="J15" s="7"/>
    </row>
    <row r="16" spans="1:10" ht="12.75">
      <c r="A16" s="7" t="s">
        <v>18</v>
      </c>
      <c r="B16" s="8">
        <v>67</v>
      </c>
      <c r="C16" s="8">
        <v>52.3</v>
      </c>
      <c r="D16" s="8">
        <v>59.7</v>
      </c>
      <c r="E16" s="8">
        <f t="shared" si="0"/>
        <v>56</v>
      </c>
      <c r="F16" s="9">
        <v>2040</v>
      </c>
      <c r="G16" s="7" t="str">
        <f t="shared" si="1"/>
        <v>mediano</v>
      </c>
      <c r="H16" s="7" t="s">
        <v>105</v>
      </c>
      <c r="I16" s="7"/>
      <c r="J16" s="7"/>
    </row>
    <row r="17" spans="1:10" ht="12.75">
      <c r="A17" s="7" t="s">
        <v>19</v>
      </c>
      <c r="B17" s="8">
        <v>63</v>
      </c>
      <c r="C17" s="8">
        <v>62.3</v>
      </c>
      <c r="D17" s="8">
        <v>67.6</v>
      </c>
      <c r="E17" s="8">
        <f t="shared" si="0"/>
        <v>64.94999999999999</v>
      </c>
      <c r="F17" s="9">
        <v>2680</v>
      </c>
      <c r="G17" s="7" t="str">
        <f t="shared" si="1"/>
        <v>mediano</v>
      </c>
      <c r="H17" s="7" t="s">
        <v>106</v>
      </c>
      <c r="I17" s="7"/>
      <c r="J17" s="7"/>
    </row>
    <row r="18" spans="1:10" ht="12.75">
      <c r="A18" s="7" t="s">
        <v>20</v>
      </c>
      <c r="B18" s="8">
        <v>14.4</v>
      </c>
      <c r="C18" s="8">
        <v>68.3</v>
      </c>
      <c r="D18" s="8">
        <v>74.7</v>
      </c>
      <c r="E18" s="8">
        <f t="shared" si="0"/>
        <v>71.5</v>
      </c>
      <c r="F18" s="9">
        <v>2250</v>
      </c>
      <c r="G18" s="7" t="str">
        <f t="shared" si="1"/>
        <v>mediano</v>
      </c>
      <c r="H18" s="7" t="s">
        <v>104</v>
      </c>
      <c r="I18" s="7"/>
      <c r="J18" s="7"/>
    </row>
    <row r="19" spans="1:10" ht="12.75">
      <c r="A19" s="7" t="s">
        <v>21</v>
      </c>
      <c r="B19" s="8">
        <v>130</v>
      </c>
      <c r="C19" s="8">
        <v>47</v>
      </c>
      <c r="D19" s="8">
        <v>49.9</v>
      </c>
      <c r="E19" s="8">
        <f t="shared" si="0"/>
        <v>48.45</v>
      </c>
      <c r="F19" s="9"/>
      <c r="G19" s="7" t="s">
        <v>108</v>
      </c>
      <c r="H19" s="8" t="s">
        <v>103</v>
      </c>
      <c r="I19" s="8"/>
      <c r="J19" s="8"/>
    </row>
    <row r="20" spans="1:10" ht="12.75">
      <c r="A20" s="9" t="s">
        <v>22</v>
      </c>
      <c r="B20" s="8">
        <v>7.2</v>
      </c>
      <c r="C20" s="8">
        <v>73</v>
      </c>
      <c r="D20" s="8">
        <v>79.8</v>
      </c>
      <c r="E20" s="8">
        <f t="shared" si="0"/>
        <v>76.4</v>
      </c>
      <c r="F20" s="8">
        <v>20470</v>
      </c>
      <c r="G20" s="7" t="str">
        <f aca="true" t="shared" si="2" ref="G20:G51">IF(F20&lt;=1000,"bajo",IF(F20&lt;10000,"mediano","alto"))</f>
        <v>alto</v>
      </c>
      <c r="H20" s="7" t="s">
        <v>107</v>
      </c>
      <c r="I20" s="7"/>
      <c r="J20" s="7"/>
    </row>
    <row r="21" spans="1:10" ht="12.75">
      <c r="A21" s="7" t="s">
        <v>23</v>
      </c>
      <c r="B21" s="8">
        <v>40</v>
      </c>
      <c r="C21" s="8">
        <v>63.4</v>
      </c>
      <c r="D21" s="8">
        <v>69.2</v>
      </c>
      <c r="E21" s="8">
        <f t="shared" si="0"/>
        <v>66.3</v>
      </c>
      <c r="F21" s="9">
        <v>1260</v>
      </c>
      <c r="G21" s="7" t="str">
        <f t="shared" si="2"/>
        <v>mediano</v>
      </c>
      <c r="H21" s="7" t="s">
        <v>106</v>
      </c>
      <c r="I21" s="7"/>
      <c r="J21" s="7"/>
    </row>
    <row r="22" spans="1:10" ht="12.75">
      <c r="A22" s="7" t="s">
        <v>24</v>
      </c>
      <c r="B22" s="8">
        <v>73</v>
      </c>
      <c r="C22" s="8">
        <v>50.1</v>
      </c>
      <c r="D22" s="8">
        <v>55.3</v>
      </c>
      <c r="E22" s="8">
        <f t="shared" si="0"/>
        <v>52.7</v>
      </c>
      <c r="F22" s="9">
        <v>1010</v>
      </c>
      <c r="G22" s="7" t="str">
        <f t="shared" si="2"/>
        <v>mediano</v>
      </c>
      <c r="H22" s="7" t="s">
        <v>103</v>
      </c>
      <c r="I22" s="7"/>
      <c r="J22" s="7"/>
    </row>
    <row r="23" spans="1:10" ht="12.75">
      <c r="A23" s="7" t="s">
        <v>25</v>
      </c>
      <c r="B23" s="8">
        <v>25</v>
      </c>
      <c r="C23" s="8">
        <v>66.2</v>
      </c>
      <c r="D23" s="8">
        <v>72.7</v>
      </c>
      <c r="E23" s="8">
        <f t="shared" si="0"/>
        <v>69.45</v>
      </c>
      <c r="F23" s="9">
        <v>400</v>
      </c>
      <c r="G23" s="7" t="str">
        <f t="shared" si="2"/>
        <v>bajo</v>
      </c>
      <c r="H23" s="7" t="s">
        <v>103</v>
      </c>
      <c r="I23" s="7"/>
      <c r="J23" s="7"/>
    </row>
    <row r="24" spans="1:10" ht="12.75">
      <c r="A24" s="7" t="s">
        <v>26</v>
      </c>
      <c r="B24" s="8">
        <v>17.1</v>
      </c>
      <c r="C24" s="8">
        <v>68.1</v>
      </c>
      <c r="D24" s="8">
        <v>75.1</v>
      </c>
      <c r="E24" s="8">
        <f t="shared" si="0"/>
        <v>71.6</v>
      </c>
      <c r="F24" s="9">
        <v>1940</v>
      </c>
      <c r="G24" s="7" t="str">
        <f t="shared" si="2"/>
        <v>mediano</v>
      </c>
      <c r="H24" s="7" t="s">
        <v>106</v>
      </c>
      <c r="I24" s="7"/>
      <c r="J24" s="7"/>
    </row>
    <row r="25" spans="1:10" ht="12.75">
      <c r="A25" s="7" t="s">
        <v>27</v>
      </c>
      <c r="B25" s="8">
        <v>32</v>
      </c>
      <c r="C25" s="8">
        <v>68</v>
      </c>
      <c r="D25" s="8">
        <v>70.9</v>
      </c>
      <c r="E25" s="8">
        <f t="shared" si="0"/>
        <v>69.45</v>
      </c>
      <c r="F25" s="9">
        <v>380</v>
      </c>
      <c r="G25" s="7" t="str">
        <f t="shared" si="2"/>
        <v>bajo</v>
      </c>
      <c r="H25" s="7" t="s">
        <v>103</v>
      </c>
      <c r="I25" s="7"/>
      <c r="J25" s="7"/>
    </row>
    <row r="26" spans="1:10" ht="12.75">
      <c r="A26" s="7" t="s">
        <v>28</v>
      </c>
      <c r="B26" s="8">
        <v>7.5</v>
      </c>
      <c r="C26" s="8">
        <v>71.8</v>
      </c>
      <c r="D26" s="8">
        <v>77.7</v>
      </c>
      <c r="E26" s="8">
        <f t="shared" si="0"/>
        <v>74.75</v>
      </c>
      <c r="F26" s="9">
        <v>22080</v>
      </c>
      <c r="G26" s="7" t="str">
        <f t="shared" si="2"/>
        <v>alto</v>
      </c>
      <c r="H26" s="7" t="s">
        <v>104</v>
      </c>
      <c r="I26" s="7"/>
      <c r="J26" s="7"/>
    </row>
    <row r="27" spans="1:10" ht="12.75">
      <c r="A27" s="7" t="s">
        <v>29</v>
      </c>
      <c r="B27" s="8">
        <v>63</v>
      </c>
      <c r="C27" s="8">
        <v>63.4</v>
      </c>
      <c r="D27" s="8">
        <v>67.6</v>
      </c>
      <c r="E27" s="8">
        <f t="shared" si="0"/>
        <v>65.5</v>
      </c>
      <c r="F27" s="9">
        <v>980</v>
      </c>
      <c r="G27" s="7" t="str">
        <f t="shared" si="2"/>
        <v>bajo</v>
      </c>
      <c r="H27" s="7" t="s">
        <v>106</v>
      </c>
      <c r="I27" s="7"/>
      <c r="J27" s="7"/>
    </row>
    <row r="28" spans="1:10" ht="12.75">
      <c r="A28" s="7" t="s">
        <v>30</v>
      </c>
      <c r="B28" s="8">
        <v>49.4</v>
      </c>
      <c r="C28" s="8">
        <v>57.8</v>
      </c>
      <c r="D28" s="8">
        <v>60.3</v>
      </c>
      <c r="E28" s="8">
        <f t="shared" si="0"/>
        <v>59.05</v>
      </c>
      <c r="F28" s="9">
        <v>600</v>
      </c>
      <c r="G28" s="7" t="str">
        <f t="shared" si="2"/>
        <v>bajo</v>
      </c>
      <c r="H28" s="7" t="s">
        <v>105</v>
      </c>
      <c r="I28" s="7"/>
      <c r="J28" s="7"/>
    </row>
    <row r="29" spans="1:10" ht="12.75">
      <c r="A29" s="7" t="s">
        <v>31</v>
      </c>
      <c r="B29" s="8">
        <v>26</v>
      </c>
      <c r="C29" s="8">
        <v>68.6</v>
      </c>
      <c r="D29" s="8">
        <v>72.9</v>
      </c>
      <c r="E29" s="8">
        <f t="shared" si="0"/>
        <v>70.75</v>
      </c>
      <c r="F29" s="9">
        <v>19860</v>
      </c>
      <c r="G29" s="7" t="str">
        <f t="shared" si="2"/>
        <v>alto</v>
      </c>
      <c r="H29" s="7" t="s">
        <v>103</v>
      </c>
      <c r="I29" s="7"/>
      <c r="J29" s="7"/>
    </row>
    <row r="30" spans="1:10" ht="12.75">
      <c r="A30" s="7" t="s">
        <v>32</v>
      </c>
      <c r="B30" s="8">
        <v>8.1</v>
      </c>
      <c r="C30" s="8">
        <v>72.5</v>
      </c>
      <c r="D30" s="8">
        <v>78.6</v>
      </c>
      <c r="E30" s="8">
        <f t="shared" si="0"/>
        <v>75.55</v>
      </c>
      <c r="F30" s="9">
        <v>11020</v>
      </c>
      <c r="G30" s="7" t="str">
        <f t="shared" si="2"/>
        <v>alto</v>
      </c>
      <c r="H30" s="7" t="s">
        <v>104</v>
      </c>
      <c r="I30" s="7"/>
      <c r="J30" s="7"/>
    </row>
    <row r="31" spans="1:10" ht="12.75">
      <c r="A31" s="7" t="s">
        <v>33</v>
      </c>
      <c r="B31" s="8">
        <v>137</v>
      </c>
      <c r="C31" s="8">
        <v>42.4</v>
      </c>
      <c r="D31" s="8">
        <v>45.6</v>
      </c>
      <c r="E31" s="8">
        <f t="shared" si="0"/>
        <v>44</v>
      </c>
      <c r="F31" s="9">
        <v>120</v>
      </c>
      <c r="G31" s="7" t="str">
        <f t="shared" si="2"/>
        <v>bajo</v>
      </c>
      <c r="H31" s="7" t="s">
        <v>105</v>
      </c>
      <c r="I31" s="7"/>
      <c r="J31" s="7"/>
    </row>
    <row r="32" spans="1:10" ht="12.75">
      <c r="A32" s="10" t="s">
        <v>34</v>
      </c>
      <c r="B32" s="8">
        <v>45</v>
      </c>
      <c r="C32" s="8">
        <v>62.5</v>
      </c>
      <c r="D32" s="8">
        <v>66.1</v>
      </c>
      <c r="E32" s="8">
        <f t="shared" si="0"/>
        <v>64.3</v>
      </c>
      <c r="F32" s="9">
        <v>730</v>
      </c>
      <c r="G32" s="7" t="str">
        <f t="shared" si="2"/>
        <v>bajo</v>
      </c>
      <c r="H32" s="7" t="s">
        <v>103</v>
      </c>
      <c r="I32" s="7"/>
      <c r="J32" s="7"/>
    </row>
    <row r="33" spans="1:10" ht="12.75">
      <c r="A33" s="10" t="s">
        <v>35</v>
      </c>
      <c r="B33" s="8">
        <v>5.8</v>
      </c>
      <c r="C33" s="8">
        <v>70.71</v>
      </c>
      <c r="D33" s="8">
        <v>78.7</v>
      </c>
      <c r="E33" s="8">
        <f t="shared" si="0"/>
        <v>74.705</v>
      </c>
      <c r="F33" s="9">
        <v>26040</v>
      </c>
      <c r="G33" s="7" t="str">
        <f t="shared" si="2"/>
        <v>alto</v>
      </c>
      <c r="H33" s="7" t="s">
        <v>104</v>
      </c>
      <c r="I33" s="7"/>
      <c r="J33" s="7"/>
    </row>
    <row r="34" spans="1:10" ht="12.75">
      <c r="A34" s="10" t="s">
        <v>36</v>
      </c>
      <c r="B34" s="8">
        <v>7.4</v>
      </c>
      <c r="C34" s="8">
        <v>72.3</v>
      </c>
      <c r="D34" s="8">
        <v>80.5</v>
      </c>
      <c r="E34" s="8">
        <f t="shared" si="0"/>
        <v>76.4</v>
      </c>
      <c r="F34" s="9">
        <v>94901</v>
      </c>
      <c r="G34" s="7" t="str">
        <f t="shared" si="2"/>
        <v>alto</v>
      </c>
      <c r="H34" s="7" t="s">
        <v>104</v>
      </c>
      <c r="I34" s="7"/>
      <c r="J34" s="7"/>
    </row>
    <row r="35" spans="1:10" ht="12.75">
      <c r="A35" s="10" t="s">
        <v>37</v>
      </c>
      <c r="B35" s="8">
        <v>103</v>
      </c>
      <c r="C35" s="8">
        <v>49.9</v>
      </c>
      <c r="D35" s="8">
        <v>53.2</v>
      </c>
      <c r="E35" s="8">
        <f t="shared" si="0"/>
        <v>51.55</v>
      </c>
      <c r="F35" s="9">
        <v>39</v>
      </c>
      <c r="G35" s="7" t="str">
        <f t="shared" si="2"/>
        <v>bajo</v>
      </c>
      <c r="H35" s="7" t="s">
        <v>105</v>
      </c>
      <c r="I35" s="7"/>
      <c r="J35" s="7"/>
    </row>
    <row r="36" spans="1:10" ht="12.75">
      <c r="A36" s="10" t="s">
        <v>38</v>
      </c>
      <c r="B36" s="8">
        <v>143</v>
      </c>
      <c r="C36" s="8">
        <v>41.4</v>
      </c>
      <c r="D36" s="8">
        <v>44.6</v>
      </c>
      <c r="E36" s="8">
        <f aca="true" t="shared" si="3" ref="E36:E67">AVERAGE(C36:D36)</f>
        <v>43</v>
      </c>
      <c r="F36" s="9">
        <v>260</v>
      </c>
      <c r="G36" s="7" t="str">
        <f t="shared" si="2"/>
        <v>bajo</v>
      </c>
      <c r="H36" s="7" t="s">
        <v>105</v>
      </c>
      <c r="I36" s="7"/>
      <c r="J36" s="7"/>
    </row>
    <row r="37" spans="1:10" ht="12.75">
      <c r="A37" s="10" t="s">
        <v>39</v>
      </c>
      <c r="B37" s="8">
        <v>90</v>
      </c>
      <c r="C37" s="8">
        <v>52.2</v>
      </c>
      <c r="D37" s="8">
        <v>55.8</v>
      </c>
      <c r="E37" s="8">
        <f t="shared" si="3"/>
        <v>54</v>
      </c>
      <c r="F37" s="9">
        <v>390</v>
      </c>
      <c r="G37" s="7" t="str">
        <f t="shared" si="2"/>
        <v>bajo</v>
      </c>
      <c r="H37" s="7" t="s">
        <v>105</v>
      </c>
      <c r="I37" s="7"/>
      <c r="J37" s="7"/>
    </row>
    <row r="38" spans="1:10" ht="12.75">
      <c r="A38" s="10" t="s">
        <v>40</v>
      </c>
      <c r="B38" s="8">
        <v>11</v>
      </c>
      <c r="C38" s="8">
        <v>65.4</v>
      </c>
      <c r="D38" s="8">
        <v>74</v>
      </c>
      <c r="E38" s="8">
        <f t="shared" si="3"/>
        <v>69.7</v>
      </c>
      <c r="F38" s="9">
        <v>5990</v>
      </c>
      <c r="G38" s="7" t="str">
        <f t="shared" si="2"/>
        <v>mediano</v>
      </c>
      <c r="H38" s="7" t="s">
        <v>104</v>
      </c>
      <c r="I38" s="7"/>
      <c r="J38" s="7"/>
    </row>
    <row r="39" spans="1:10" ht="12.75">
      <c r="A39" s="10" t="s">
        <v>41</v>
      </c>
      <c r="B39" s="8">
        <v>56</v>
      </c>
      <c r="C39" s="8">
        <v>60.4</v>
      </c>
      <c r="D39" s="8">
        <v>66.1</v>
      </c>
      <c r="E39" s="8">
        <f t="shared" si="3"/>
        <v>63.25</v>
      </c>
      <c r="F39" s="9">
        <v>330</v>
      </c>
      <c r="G39" s="7" t="str">
        <f t="shared" si="2"/>
        <v>bajo</v>
      </c>
      <c r="H39" s="7" t="s">
        <v>106</v>
      </c>
      <c r="I39" s="7"/>
      <c r="J39" s="7"/>
    </row>
    <row r="40" spans="1:10" ht="12.75">
      <c r="A40" s="10" t="s">
        <v>42</v>
      </c>
      <c r="B40" s="8">
        <v>7.1</v>
      </c>
      <c r="C40" s="8">
        <v>73.3</v>
      </c>
      <c r="D40" s="8">
        <v>79.9</v>
      </c>
      <c r="E40" s="8">
        <f t="shared" si="3"/>
        <v>76.6</v>
      </c>
      <c r="F40" s="9">
        <v>17320</v>
      </c>
      <c r="G40" s="7" t="str">
        <f t="shared" si="2"/>
        <v>alto</v>
      </c>
      <c r="H40" s="7" t="s">
        <v>104</v>
      </c>
      <c r="I40" s="7"/>
      <c r="J40" s="7"/>
    </row>
    <row r="41" spans="1:10" ht="12.75">
      <c r="A41" s="10" t="s">
        <v>43</v>
      </c>
      <c r="B41" s="8">
        <v>6.1</v>
      </c>
      <c r="C41" s="8">
        <v>74.3</v>
      </c>
      <c r="D41" s="8">
        <v>80.1</v>
      </c>
      <c r="E41" s="8">
        <f t="shared" si="3"/>
        <v>77.19999999999999</v>
      </c>
      <c r="F41" s="9">
        <v>14210</v>
      </c>
      <c r="G41" s="7" t="str">
        <f t="shared" si="2"/>
        <v>alto</v>
      </c>
      <c r="H41" s="7" t="s">
        <v>103</v>
      </c>
      <c r="I41" s="7"/>
      <c r="J41" s="7"/>
    </row>
    <row r="42" spans="1:10" ht="12.75">
      <c r="A42" s="10" t="s">
        <v>44</v>
      </c>
      <c r="B42" s="8">
        <v>14.8</v>
      </c>
      <c r="C42" s="8">
        <v>65.4</v>
      </c>
      <c r="D42" s="8">
        <v>73.8</v>
      </c>
      <c r="E42" s="8">
        <f t="shared" si="3"/>
        <v>69.6</v>
      </c>
      <c r="F42" s="9">
        <v>2780</v>
      </c>
      <c r="G42" s="7" t="str">
        <f t="shared" si="2"/>
        <v>mediano</v>
      </c>
      <c r="H42" s="7" t="s">
        <v>104</v>
      </c>
      <c r="I42" s="7"/>
      <c r="J42" s="7"/>
    </row>
    <row r="43" spans="1:10" ht="12.75">
      <c r="A43" s="10" t="s">
        <v>45</v>
      </c>
      <c r="B43" s="8">
        <v>91</v>
      </c>
      <c r="C43" s="8">
        <v>52.5</v>
      </c>
      <c r="D43" s="8">
        <v>52.1</v>
      </c>
      <c r="E43" s="8">
        <f t="shared" si="3"/>
        <v>52.3</v>
      </c>
      <c r="F43" s="9">
        <v>350</v>
      </c>
      <c r="G43" s="7" t="str">
        <f t="shared" si="2"/>
        <v>bajo</v>
      </c>
      <c r="H43" s="7" t="s">
        <v>103</v>
      </c>
      <c r="I43" s="7"/>
      <c r="J43" s="7"/>
    </row>
    <row r="44" spans="1:10" ht="12.75">
      <c r="A44" s="10" t="s">
        <v>46</v>
      </c>
      <c r="B44" s="8">
        <v>75</v>
      </c>
      <c r="C44" s="8">
        <v>58.5</v>
      </c>
      <c r="D44" s="8">
        <v>62</v>
      </c>
      <c r="E44" s="8">
        <f t="shared" si="3"/>
        <v>60.25</v>
      </c>
      <c r="F44" s="9">
        <v>570</v>
      </c>
      <c r="G44" s="7" t="str">
        <f t="shared" si="2"/>
        <v>bajo</v>
      </c>
      <c r="H44" s="7" t="s">
        <v>103</v>
      </c>
      <c r="I44" s="7"/>
      <c r="J44" s="7"/>
    </row>
    <row r="45" spans="1:10" ht="12.75">
      <c r="A45" s="10" t="s">
        <v>48</v>
      </c>
      <c r="B45" s="8">
        <v>69</v>
      </c>
      <c r="C45" s="8">
        <v>63</v>
      </c>
      <c r="D45" s="8">
        <v>64.8</v>
      </c>
      <c r="E45" s="8">
        <f t="shared" si="3"/>
        <v>63.9</v>
      </c>
      <c r="F45" s="9">
        <v>3020</v>
      </c>
      <c r="G45" s="7" t="str">
        <f t="shared" si="2"/>
        <v>mediano</v>
      </c>
      <c r="H45" s="7" t="s">
        <v>103</v>
      </c>
      <c r="I45" s="7"/>
      <c r="J45" s="7"/>
    </row>
    <row r="46" spans="1:10" ht="12.75">
      <c r="A46" s="10" t="s">
        <v>47</v>
      </c>
      <c r="B46" s="8">
        <v>108.1</v>
      </c>
      <c r="C46" s="8">
        <v>55.8</v>
      </c>
      <c r="D46" s="8">
        <v>55</v>
      </c>
      <c r="E46" s="8">
        <f t="shared" si="3"/>
        <v>55.4</v>
      </c>
      <c r="F46" s="9">
        <v>2490</v>
      </c>
      <c r="G46" s="7" t="str">
        <f t="shared" si="2"/>
        <v>mediano</v>
      </c>
      <c r="H46" s="7" t="s">
        <v>103</v>
      </c>
      <c r="I46" s="7"/>
      <c r="J46" s="7"/>
    </row>
    <row r="47" spans="1:10" ht="12.75">
      <c r="A47" s="10" t="s">
        <v>49</v>
      </c>
      <c r="B47" s="8">
        <v>7.5</v>
      </c>
      <c r="C47" s="8">
        <v>71</v>
      </c>
      <c r="D47" s="8">
        <v>76.7</v>
      </c>
      <c r="E47" s="8">
        <f t="shared" si="3"/>
        <v>73.85</v>
      </c>
      <c r="F47" s="9">
        <v>9550</v>
      </c>
      <c r="G47" s="7" t="str">
        <f t="shared" si="2"/>
        <v>mediano</v>
      </c>
      <c r="H47" s="7" t="s">
        <v>104</v>
      </c>
      <c r="I47" s="7"/>
      <c r="J47" s="7"/>
    </row>
    <row r="48" spans="1:10" ht="12.75">
      <c r="A48" s="10" t="s">
        <v>50</v>
      </c>
      <c r="B48" s="8">
        <v>9.7</v>
      </c>
      <c r="C48" s="8">
        <v>73.9</v>
      </c>
      <c r="D48" s="8">
        <v>77.4</v>
      </c>
      <c r="E48" s="8">
        <f t="shared" si="3"/>
        <v>75.65</v>
      </c>
      <c r="F48" s="9">
        <v>10920</v>
      </c>
      <c r="G48" s="7" t="str">
        <f t="shared" si="2"/>
        <v>alto</v>
      </c>
      <c r="H48" s="7" t="s">
        <v>103</v>
      </c>
      <c r="I48" s="7"/>
      <c r="J48" s="7"/>
    </row>
    <row r="49" spans="1:10" ht="12.75">
      <c r="A49" s="10" t="s">
        <v>51</v>
      </c>
      <c r="B49" s="8">
        <v>8.8</v>
      </c>
      <c r="C49" s="8">
        <v>72</v>
      </c>
      <c r="D49" s="8">
        <v>78.6</v>
      </c>
      <c r="E49" s="8">
        <f t="shared" si="3"/>
        <v>75.3</v>
      </c>
      <c r="F49" s="9">
        <v>16830</v>
      </c>
      <c r="G49" s="7" t="str">
        <f t="shared" si="2"/>
        <v>alto</v>
      </c>
      <c r="H49" s="7" t="s">
        <v>104</v>
      </c>
      <c r="I49" s="7"/>
      <c r="J49" s="7"/>
    </row>
    <row r="50" spans="1:10" ht="12.75">
      <c r="A50" s="10" t="s">
        <v>52</v>
      </c>
      <c r="B50" s="8">
        <v>4</v>
      </c>
      <c r="C50" s="8">
        <v>75.9</v>
      </c>
      <c r="D50" s="8">
        <v>81.8</v>
      </c>
      <c r="E50" s="8">
        <f t="shared" si="3"/>
        <v>78.85</v>
      </c>
      <c r="F50" s="9">
        <v>25430</v>
      </c>
      <c r="G50" s="7" t="str">
        <f t="shared" si="2"/>
        <v>alto</v>
      </c>
      <c r="H50" s="7" t="s">
        <v>103</v>
      </c>
      <c r="I50" s="7"/>
      <c r="J50" s="7"/>
    </row>
    <row r="51" spans="1:10" ht="12.75">
      <c r="A51" s="10" t="s">
        <v>54</v>
      </c>
      <c r="B51" s="8">
        <v>44</v>
      </c>
      <c r="C51" s="8">
        <v>64.2</v>
      </c>
      <c r="D51" s="8">
        <v>67.8</v>
      </c>
      <c r="E51" s="8">
        <f t="shared" si="3"/>
        <v>66</v>
      </c>
      <c r="F51" s="9">
        <v>1240</v>
      </c>
      <c r="G51" s="7" t="str">
        <f t="shared" si="2"/>
        <v>mediano</v>
      </c>
      <c r="H51" s="7" t="s">
        <v>103</v>
      </c>
      <c r="I51" s="7"/>
      <c r="J51" s="7"/>
    </row>
    <row r="52" spans="1:10" ht="12.75">
      <c r="A52" s="10" t="s">
        <v>53</v>
      </c>
      <c r="B52" s="8">
        <v>72</v>
      </c>
      <c r="C52" s="8">
        <v>56.5</v>
      </c>
      <c r="D52" s="8">
        <v>60.5</v>
      </c>
      <c r="E52" s="8">
        <f t="shared" si="3"/>
        <v>58.5</v>
      </c>
      <c r="F52" s="9">
        <v>370</v>
      </c>
      <c r="G52" s="7" t="str">
        <f aca="true" t="shared" si="4" ref="G52:G83">IF(F52&lt;=1000,"bajo",IF(F52&lt;10000,"mediano","alto"))</f>
        <v>bajo</v>
      </c>
      <c r="H52" s="7" t="s">
        <v>105</v>
      </c>
      <c r="I52" s="7"/>
      <c r="J52" s="7"/>
    </row>
    <row r="53" spans="1:10" ht="12.75">
      <c r="A53" s="10" t="s">
        <v>55</v>
      </c>
      <c r="B53" s="8">
        <v>15.6</v>
      </c>
      <c r="C53" s="8">
        <v>71.2</v>
      </c>
      <c r="D53" s="8">
        <v>75.4</v>
      </c>
      <c r="E53" s="8">
        <f t="shared" si="3"/>
        <v>73.30000000000001</v>
      </c>
      <c r="F53" s="9">
        <v>16150</v>
      </c>
      <c r="G53" s="7" t="str">
        <f t="shared" si="4"/>
        <v>alto</v>
      </c>
      <c r="H53" s="7" t="s">
        <v>103</v>
      </c>
      <c r="I53" s="7"/>
      <c r="J53" s="7"/>
    </row>
    <row r="54" spans="1:10" ht="12.75">
      <c r="A54" s="10" t="s">
        <v>56</v>
      </c>
      <c r="B54" s="8">
        <v>48</v>
      </c>
      <c r="C54" s="8">
        <v>63.1</v>
      </c>
      <c r="D54" s="8">
        <v>67</v>
      </c>
      <c r="E54" s="8">
        <f t="shared" si="3"/>
        <v>65.05</v>
      </c>
      <c r="F54" s="9"/>
      <c r="G54" s="7" t="str">
        <f t="shared" si="4"/>
        <v>bajo</v>
      </c>
      <c r="H54" s="7" t="s">
        <v>103</v>
      </c>
      <c r="I54" s="7"/>
      <c r="J54" s="7"/>
    </row>
    <row r="55" spans="1:10" ht="12.75">
      <c r="A55" s="10" t="s">
        <v>57</v>
      </c>
      <c r="B55" s="8">
        <v>82</v>
      </c>
      <c r="C55" s="8">
        <v>59.1</v>
      </c>
      <c r="D55" s="8">
        <v>62.5</v>
      </c>
      <c r="E55" s="8">
        <f t="shared" si="3"/>
        <v>60.8</v>
      </c>
      <c r="F55" s="9">
        <v>5310</v>
      </c>
      <c r="G55" s="7" t="str">
        <f t="shared" si="4"/>
        <v>mediano</v>
      </c>
      <c r="H55" s="7" t="s">
        <v>105</v>
      </c>
      <c r="I55" s="7"/>
      <c r="J55" s="7"/>
    </row>
    <row r="56" spans="1:10" ht="12.75">
      <c r="A56" s="10" t="s">
        <v>58</v>
      </c>
      <c r="B56" s="8">
        <v>24</v>
      </c>
      <c r="C56" s="8">
        <v>67.5</v>
      </c>
      <c r="D56" s="8">
        <v>71.6</v>
      </c>
      <c r="E56" s="8">
        <f t="shared" si="3"/>
        <v>69.55</v>
      </c>
      <c r="F56" s="9">
        <v>2320</v>
      </c>
      <c r="G56" s="7" t="str">
        <f t="shared" si="4"/>
        <v>mediano</v>
      </c>
      <c r="H56" s="7" t="s">
        <v>103</v>
      </c>
      <c r="I56" s="7"/>
      <c r="J56" s="7"/>
    </row>
    <row r="57" spans="1:10" ht="12.75">
      <c r="A57" s="10" t="s">
        <v>59</v>
      </c>
      <c r="B57" s="8">
        <v>130</v>
      </c>
      <c r="C57" s="8">
        <v>38.1</v>
      </c>
      <c r="D57" s="8">
        <v>41.2</v>
      </c>
      <c r="E57" s="8">
        <f t="shared" si="3"/>
        <v>39.650000000000006</v>
      </c>
      <c r="F57" s="9">
        <v>200</v>
      </c>
      <c r="G57" s="7" t="str">
        <f t="shared" si="4"/>
        <v>bajo</v>
      </c>
      <c r="H57" s="7" t="s">
        <v>105</v>
      </c>
      <c r="I57" s="7"/>
      <c r="J57" s="7"/>
    </row>
    <row r="58" spans="1:10" ht="12.75">
      <c r="A58" s="10" t="s">
        <v>60</v>
      </c>
      <c r="B58" s="8">
        <v>82</v>
      </c>
      <c r="C58" s="8">
        <v>59.1</v>
      </c>
      <c r="D58" s="8">
        <v>62.5</v>
      </c>
      <c r="E58" s="8">
        <f t="shared" si="3"/>
        <v>60.8</v>
      </c>
      <c r="F58" s="9">
        <v>960</v>
      </c>
      <c r="G58" s="7" t="str">
        <f t="shared" si="4"/>
        <v>bajo</v>
      </c>
      <c r="H58" s="7" t="s">
        <v>105</v>
      </c>
      <c r="I58" s="7"/>
      <c r="J58" s="7"/>
    </row>
    <row r="59" spans="1:10" ht="12.75">
      <c r="A59" s="10" t="s">
        <v>61</v>
      </c>
      <c r="B59" s="8">
        <v>43</v>
      </c>
      <c r="C59" s="8">
        <v>62.1</v>
      </c>
      <c r="D59" s="8">
        <v>66</v>
      </c>
      <c r="E59" s="8">
        <f t="shared" si="3"/>
        <v>64.05</v>
      </c>
      <c r="F59" s="9">
        <v>2490</v>
      </c>
      <c r="G59" s="7" t="str">
        <f t="shared" si="4"/>
        <v>mediano</v>
      </c>
      <c r="H59" s="7" t="s">
        <v>106</v>
      </c>
      <c r="I59" s="7"/>
      <c r="J59" s="7"/>
    </row>
    <row r="60" spans="1:10" ht="12.75">
      <c r="A60" s="10" t="s">
        <v>62</v>
      </c>
      <c r="B60" s="8">
        <v>68</v>
      </c>
      <c r="C60" s="8">
        <v>60</v>
      </c>
      <c r="D60" s="8">
        <v>62.5</v>
      </c>
      <c r="E60" s="8">
        <f t="shared" si="3"/>
        <v>61.25</v>
      </c>
      <c r="F60" s="9">
        <v>110</v>
      </c>
      <c r="G60" s="7" t="str">
        <f t="shared" si="4"/>
        <v>bajo</v>
      </c>
      <c r="H60" s="7" t="s">
        <v>103</v>
      </c>
      <c r="I60" s="7"/>
      <c r="J60" s="7"/>
    </row>
    <row r="61" spans="1:10" ht="12.75">
      <c r="A61" s="10" t="s">
        <v>63</v>
      </c>
      <c r="B61" s="8">
        <v>141</v>
      </c>
      <c r="C61" s="8">
        <v>44.9</v>
      </c>
      <c r="D61" s="8">
        <v>48.1</v>
      </c>
      <c r="E61" s="8">
        <f t="shared" si="3"/>
        <v>46.5</v>
      </c>
      <c r="F61" s="9">
        <v>80</v>
      </c>
      <c r="G61" s="7" t="str">
        <f t="shared" si="4"/>
        <v>bajo</v>
      </c>
      <c r="H61" s="7" t="s">
        <v>105</v>
      </c>
      <c r="I61" s="7"/>
      <c r="J61" s="7"/>
    </row>
    <row r="62" spans="1:10" ht="12.75">
      <c r="A62" s="10" t="s">
        <v>64</v>
      </c>
      <c r="B62" s="8">
        <v>135</v>
      </c>
      <c r="C62" s="8">
        <v>55</v>
      </c>
      <c r="D62" s="8">
        <v>57.5</v>
      </c>
      <c r="E62" s="8">
        <f t="shared" si="3"/>
        <v>56.25</v>
      </c>
      <c r="F62" s="9">
        <v>1030</v>
      </c>
      <c r="G62" s="7" t="str">
        <f t="shared" si="4"/>
        <v>mediano</v>
      </c>
      <c r="H62" s="7" t="s">
        <v>105</v>
      </c>
      <c r="I62" s="7"/>
      <c r="J62" s="7"/>
    </row>
    <row r="63" spans="1:10" ht="12.75">
      <c r="A63" s="10" t="s">
        <v>65</v>
      </c>
      <c r="B63" s="8">
        <v>128</v>
      </c>
      <c r="C63" s="8">
        <v>50.9</v>
      </c>
      <c r="D63" s="8">
        <v>48.1</v>
      </c>
      <c r="E63" s="8">
        <f t="shared" si="3"/>
        <v>49.5</v>
      </c>
      <c r="F63" s="9">
        <v>170</v>
      </c>
      <c r="G63" s="7" t="str">
        <f t="shared" si="4"/>
        <v>bajo</v>
      </c>
      <c r="H63" s="7" t="s">
        <v>103</v>
      </c>
      <c r="I63" s="7"/>
      <c r="J63" s="7"/>
    </row>
    <row r="64" spans="1:10" ht="12.75">
      <c r="A64" s="10" t="s">
        <v>66</v>
      </c>
      <c r="B64" s="8">
        <v>105</v>
      </c>
      <c r="C64" s="8">
        <v>48.8</v>
      </c>
      <c r="D64" s="8">
        <v>52.2</v>
      </c>
      <c r="E64" s="8">
        <f t="shared" si="3"/>
        <v>50.5</v>
      </c>
      <c r="F64" s="9">
        <v>360</v>
      </c>
      <c r="G64" s="7" t="str">
        <f t="shared" si="4"/>
        <v>bajo</v>
      </c>
      <c r="H64" s="7" t="s">
        <v>105</v>
      </c>
      <c r="I64" s="7"/>
      <c r="J64" s="7"/>
    </row>
    <row r="65" spans="1:10" ht="12.75">
      <c r="A65" s="10" t="s">
        <v>67</v>
      </c>
      <c r="B65" s="8">
        <v>7.8</v>
      </c>
      <c r="C65" s="8">
        <v>67.2</v>
      </c>
      <c r="D65" s="8">
        <v>75.7</v>
      </c>
      <c r="E65" s="8">
        <f t="shared" si="3"/>
        <v>71.45</v>
      </c>
      <c r="F65" s="9">
        <v>23120</v>
      </c>
      <c r="G65" s="7" t="str">
        <f t="shared" si="4"/>
        <v>alto</v>
      </c>
      <c r="H65" s="7" t="s">
        <v>104</v>
      </c>
      <c r="I65" s="7"/>
      <c r="J65" s="7"/>
    </row>
    <row r="66" spans="1:10" ht="12.75">
      <c r="A66" s="10" t="s">
        <v>68</v>
      </c>
      <c r="B66" s="8">
        <v>40</v>
      </c>
      <c r="C66" s="8">
        <v>62.2</v>
      </c>
      <c r="D66" s="8">
        <v>65.8</v>
      </c>
      <c r="E66" s="8">
        <f t="shared" si="3"/>
        <v>64</v>
      </c>
      <c r="F66" s="9">
        <v>2520</v>
      </c>
      <c r="G66" s="7" t="str">
        <f t="shared" si="4"/>
        <v>mediano</v>
      </c>
      <c r="H66" s="7" t="s">
        <v>103</v>
      </c>
      <c r="I66" s="7"/>
      <c r="J66" s="7"/>
    </row>
    <row r="67" spans="1:10" ht="12.75">
      <c r="A67" s="10" t="s">
        <v>69</v>
      </c>
      <c r="B67" s="8">
        <v>107</v>
      </c>
      <c r="C67" s="8">
        <v>59</v>
      </c>
      <c r="D67" s="8">
        <v>59.2</v>
      </c>
      <c r="E67" s="8">
        <f t="shared" si="3"/>
        <v>59.1</v>
      </c>
      <c r="F67" s="9">
        <v>380</v>
      </c>
      <c r="G67" s="7" t="str">
        <f t="shared" si="4"/>
        <v>bajo</v>
      </c>
      <c r="H67" s="7" t="s">
        <v>103</v>
      </c>
      <c r="I67" s="7"/>
      <c r="J67" s="7"/>
    </row>
    <row r="68" spans="1:10" ht="12.75">
      <c r="A68" s="10" t="s">
        <v>70</v>
      </c>
      <c r="B68" s="8">
        <v>42</v>
      </c>
      <c r="C68" s="8">
        <v>64.4</v>
      </c>
      <c r="D68" s="8">
        <v>68.5</v>
      </c>
      <c r="E68" s="8">
        <f aca="true" t="shared" si="5" ref="E68:E97">AVERAGE(C68:D68)</f>
        <v>66.45</v>
      </c>
      <c r="F68" s="9">
        <v>1110</v>
      </c>
      <c r="G68" s="7" t="str">
        <f t="shared" si="4"/>
        <v>mediano</v>
      </c>
      <c r="H68" s="7" t="s">
        <v>106</v>
      </c>
      <c r="I68" s="7"/>
      <c r="J68" s="7"/>
    </row>
    <row r="69" spans="1:10" ht="12.75">
      <c r="A69" s="10" t="s">
        <v>71</v>
      </c>
      <c r="B69" s="8">
        <v>109.9</v>
      </c>
      <c r="C69" s="8">
        <v>56.8</v>
      </c>
      <c r="D69" s="8">
        <v>66.5</v>
      </c>
      <c r="E69" s="8">
        <f t="shared" si="5"/>
        <v>61.65</v>
      </c>
      <c r="F69" s="9">
        <v>1160</v>
      </c>
      <c r="G69" s="7" t="str">
        <f t="shared" si="4"/>
        <v>mediano</v>
      </c>
      <c r="H69" s="7" t="s">
        <v>106</v>
      </c>
      <c r="I69" s="7"/>
      <c r="J69" s="7"/>
    </row>
    <row r="70" spans="1:10" ht="12.75">
      <c r="A70" s="10" t="s">
        <v>72</v>
      </c>
      <c r="B70" s="8">
        <v>16</v>
      </c>
      <c r="C70" s="8">
        <v>67.2</v>
      </c>
      <c r="D70" s="8">
        <v>75.7</v>
      </c>
      <c r="E70" s="8">
        <f t="shared" si="5"/>
        <v>71.45</v>
      </c>
      <c r="F70" s="9">
        <v>1690</v>
      </c>
      <c r="G70" s="7" t="str">
        <f t="shared" si="4"/>
        <v>mediano</v>
      </c>
      <c r="H70" s="7" t="s">
        <v>104</v>
      </c>
      <c r="I70" s="7"/>
      <c r="J70" s="7"/>
    </row>
    <row r="71" spans="1:10" ht="12.75">
      <c r="A71" s="10" t="s">
        <v>73</v>
      </c>
      <c r="B71" s="8">
        <v>13.1</v>
      </c>
      <c r="C71" s="8">
        <v>66.5</v>
      </c>
      <c r="D71" s="8">
        <v>72.4</v>
      </c>
      <c r="E71" s="8">
        <f t="shared" si="5"/>
        <v>69.45</v>
      </c>
      <c r="F71" s="9">
        <v>7600</v>
      </c>
      <c r="G71" s="7" t="str">
        <f t="shared" si="4"/>
        <v>mediano</v>
      </c>
      <c r="H71" s="7" t="s">
        <v>104</v>
      </c>
      <c r="I71" s="7"/>
      <c r="J71" s="7"/>
    </row>
    <row r="72" spans="1:10" ht="12.75">
      <c r="A72" s="10" t="s">
        <v>74</v>
      </c>
      <c r="B72" s="8">
        <v>26.9</v>
      </c>
      <c r="C72" s="8">
        <v>66.5</v>
      </c>
      <c r="D72" s="8">
        <v>72.4</v>
      </c>
      <c r="E72" s="8">
        <f t="shared" si="5"/>
        <v>69.45</v>
      </c>
      <c r="F72" s="9">
        <v>1640</v>
      </c>
      <c r="G72" s="7" t="str">
        <f t="shared" si="4"/>
        <v>mediano</v>
      </c>
      <c r="H72" s="7" t="s">
        <v>104</v>
      </c>
      <c r="I72" s="7"/>
      <c r="J72" s="7"/>
    </row>
    <row r="73" spans="1:10" ht="12.75">
      <c r="A73" s="10" t="s">
        <v>75</v>
      </c>
      <c r="B73" s="8">
        <v>154</v>
      </c>
      <c r="C73" s="8">
        <v>39.4</v>
      </c>
      <c r="D73" s="8">
        <v>42.6</v>
      </c>
      <c r="E73" s="8">
        <f t="shared" si="5"/>
        <v>41</v>
      </c>
      <c r="F73" s="9">
        <v>240</v>
      </c>
      <c r="G73" s="7" t="str">
        <f t="shared" si="4"/>
        <v>bajo</v>
      </c>
      <c r="H73" s="7" t="s">
        <v>105</v>
      </c>
      <c r="I73" s="7"/>
      <c r="J73" s="7"/>
    </row>
    <row r="74" spans="1:10" ht="12.75">
      <c r="A74" s="10" t="s">
        <v>76</v>
      </c>
      <c r="B74" s="8">
        <v>7.5</v>
      </c>
      <c r="C74" s="8">
        <v>68.7</v>
      </c>
      <c r="D74" s="8">
        <v>74</v>
      </c>
      <c r="E74" s="8">
        <f t="shared" si="5"/>
        <v>71.35</v>
      </c>
      <c r="F74" s="9">
        <v>11160</v>
      </c>
      <c r="G74" s="7" t="str">
        <f t="shared" si="4"/>
        <v>alto</v>
      </c>
      <c r="H74" s="7" t="s">
        <v>103</v>
      </c>
      <c r="I74" s="7"/>
      <c r="J74" s="7"/>
    </row>
    <row r="75" spans="1:10" ht="12.75">
      <c r="A75" s="10" t="s">
        <v>77</v>
      </c>
      <c r="B75" s="8">
        <v>132.01</v>
      </c>
      <c r="C75" s="8">
        <v>43.4</v>
      </c>
      <c r="D75" s="8">
        <v>46.6</v>
      </c>
      <c r="E75" s="8">
        <f t="shared" si="5"/>
        <v>45</v>
      </c>
      <c r="F75" s="9">
        <v>120</v>
      </c>
      <c r="G75" s="7" t="str">
        <f t="shared" si="4"/>
        <v>bajo</v>
      </c>
      <c r="H75" s="7" t="s">
        <v>105</v>
      </c>
      <c r="I75" s="7"/>
      <c r="J75" s="7"/>
    </row>
    <row r="76" spans="1:10" ht="12.75">
      <c r="A76" s="10" t="s">
        <v>78</v>
      </c>
      <c r="B76" s="8">
        <v>19.4</v>
      </c>
      <c r="C76" s="8">
        <v>67.8</v>
      </c>
      <c r="D76" s="8">
        <v>71.7</v>
      </c>
      <c r="E76" s="8">
        <f t="shared" si="5"/>
        <v>69.75</v>
      </c>
      <c r="F76" s="9">
        <v>470</v>
      </c>
      <c r="G76" s="7" t="str">
        <f t="shared" si="4"/>
        <v>bajo</v>
      </c>
      <c r="H76" s="7" t="s">
        <v>103</v>
      </c>
      <c r="I76" s="7"/>
      <c r="J76" s="7"/>
    </row>
    <row r="77" spans="1:10" ht="12.75">
      <c r="A77" s="10" t="s">
        <v>79</v>
      </c>
      <c r="B77" s="8">
        <v>72</v>
      </c>
      <c r="C77" s="8">
        <v>57.5</v>
      </c>
      <c r="D77" s="8">
        <v>63.5</v>
      </c>
      <c r="E77" s="8">
        <f t="shared" si="5"/>
        <v>60.5</v>
      </c>
      <c r="F77" s="9">
        <v>2350</v>
      </c>
      <c r="G77" s="7" t="str">
        <f t="shared" si="4"/>
        <v>mediano</v>
      </c>
      <c r="H77" s="7" t="s">
        <v>105</v>
      </c>
      <c r="I77" s="7"/>
      <c r="J77" s="7"/>
    </row>
    <row r="78" spans="1:10" ht="12.75">
      <c r="A78" s="10" t="s">
        <v>82</v>
      </c>
      <c r="B78" s="8">
        <v>8</v>
      </c>
      <c r="C78" s="8">
        <v>48.6</v>
      </c>
      <c r="D78" s="8">
        <v>51</v>
      </c>
      <c r="E78" s="8">
        <f t="shared" si="5"/>
        <v>49.8</v>
      </c>
      <c r="F78" s="9">
        <v>480</v>
      </c>
      <c r="G78" s="7" t="str">
        <f t="shared" si="4"/>
        <v>bajo</v>
      </c>
      <c r="H78" s="7" t="s">
        <v>103</v>
      </c>
      <c r="I78" s="7"/>
      <c r="J78" s="7"/>
    </row>
    <row r="79" spans="1:10" ht="12.75">
      <c r="A79" s="10" t="s">
        <v>80</v>
      </c>
      <c r="B79" s="8">
        <v>5.6</v>
      </c>
      <c r="C79" s="8">
        <v>74.2</v>
      </c>
      <c r="D79" s="8">
        <v>80</v>
      </c>
      <c r="E79" s="8">
        <f t="shared" si="5"/>
        <v>77.1</v>
      </c>
      <c r="F79" s="9">
        <v>23660</v>
      </c>
      <c r="G79" s="7" t="str">
        <f t="shared" si="4"/>
        <v>alto</v>
      </c>
      <c r="H79" s="7" t="s">
        <v>104</v>
      </c>
      <c r="I79" s="7"/>
      <c r="J79" s="7"/>
    </row>
    <row r="80" spans="1:10" ht="12.75">
      <c r="A80" s="10" t="s">
        <v>81</v>
      </c>
      <c r="B80" s="8">
        <v>7.1</v>
      </c>
      <c r="C80" s="8">
        <v>73.9</v>
      </c>
      <c r="D80" s="8">
        <v>80</v>
      </c>
      <c r="E80" s="8">
        <f t="shared" si="5"/>
        <v>76.95</v>
      </c>
      <c r="F80" s="9">
        <v>34064</v>
      </c>
      <c r="G80" s="7" t="str">
        <f t="shared" si="4"/>
        <v>alto</v>
      </c>
      <c r="H80" s="7" t="s">
        <v>104</v>
      </c>
      <c r="I80" s="7"/>
      <c r="J80" s="7"/>
    </row>
    <row r="81" spans="1:10" ht="12.75">
      <c r="A81" s="10" t="s">
        <v>83</v>
      </c>
      <c r="B81" s="8">
        <v>118</v>
      </c>
      <c r="C81" s="8">
        <v>42.9</v>
      </c>
      <c r="D81" s="8">
        <v>49.5</v>
      </c>
      <c r="E81" s="8">
        <f t="shared" si="5"/>
        <v>46.2</v>
      </c>
      <c r="F81" s="9">
        <v>810</v>
      </c>
      <c r="G81" s="7" t="str">
        <f t="shared" si="4"/>
        <v>bajo</v>
      </c>
      <c r="H81" s="7" t="s">
        <v>105</v>
      </c>
      <c r="I81" s="7"/>
      <c r="J81" s="7"/>
    </row>
    <row r="82" spans="1:10" ht="12.75">
      <c r="A82" s="10" t="s">
        <v>84</v>
      </c>
      <c r="B82" s="8">
        <v>28</v>
      </c>
      <c r="C82" s="8">
        <v>63.8</v>
      </c>
      <c r="D82" s="8">
        <v>68.9</v>
      </c>
      <c r="E82" s="8">
        <f t="shared" si="5"/>
        <v>66.35</v>
      </c>
      <c r="F82" s="9">
        <v>1420</v>
      </c>
      <c r="G82" s="7" t="str">
        <f t="shared" si="4"/>
        <v>mediano</v>
      </c>
      <c r="H82" s="7" t="s">
        <v>103</v>
      </c>
      <c r="I82" s="7"/>
      <c r="J82" s="7"/>
    </row>
    <row r="83" spans="1:10" ht="12.75">
      <c r="A83" s="10" t="s">
        <v>85</v>
      </c>
      <c r="B83" s="8">
        <v>106</v>
      </c>
      <c r="C83" s="8">
        <v>51.3</v>
      </c>
      <c r="D83" s="8">
        <v>54.7</v>
      </c>
      <c r="E83" s="8">
        <f t="shared" si="5"/>
        <v>53</v>
      </c>
      <c r="F83" s="9">
        <v>110</v>
      </c>
      <c r="G83" s="7" t="str">
        <f t="shared" si="4"/>
        <v>bajo</v>
      </c>
      <c r="H83" s="7" t="s">
        <v>105</v>
      </c>
      <c r="I83" s="7"/>
      <c r="J83" s="7"/>
    </row>
    <row r="84" spans="1:10" ht="12.75">
      <c r="A84" s="10" t="s">
        <v>86</v>
      </c>
      <c r="B84" s="8">
        <v>52</v>
      </c>
      <c r="C84" s="8">
        <v>64.9</v>
      </c>
      <c r="D84" s="8">
        <v>66.4</v>
      </c>
      <c r="E84" s="8">
        <f t="shared" si="5"/>
        <v>65.65</v>
      </c>
      <c r="F84" s="9">
        <v>1440</v>
      </c>
      <c r="G84" s="7" t="str">
        <f aca="true" t="shared" si="6" ref="G84:G97">IF(F84&lt;=1000,"bajo",IF(F84&lt;10000,"mediano","alto"))</f>
        <v>mediano</v>
      </c>
      <c r="H84" s="7" t="s">
        <v>105</v>
      </c>
      <c r="I84" s="7"/>
      <c r="J84" s="7"/>
    </row>
    <row r="85" spans="1:10" ht="12.75">
      <c r="A85" s="10" t="s">
        <v>87</v>
      </c>
      <c r="B85" s="8">
        <v>76</v>
      </c>
      <c r="C85" s="8">
        <v>62.5</v>
      </c>
      <c r="D85" s="8">
        <v>65.8</v>
      </c>
      <c r="E85" s="8">
        <f t="shared" si="5"/>
        <v>64.15</v>
      </c>
      <c r="F85" s="9">
        <v>1630</v>
      </c>
      <c r="G85" s="7" t="str">
        <f t="shared" si="6"/>
        <v>mediano</v>
      </c>
      <c r="H85" s="7" t="s">
        <v>103</v>
      </c>
      <c r="I85" s="7"/>
      <c r="J85" s="7"/>
    </row>
    <row r="86" spans="1:10" ht="12.75">
      <c r="A86" s="10" t="s">
        <v>88</v>
      </c>
      <c r="B86" s="8">
        <v>8.4</v>
      </c>
      <c r="C86" s="8">
        <v>72.2</v>
      </c>
      <c r="D86" s="8">
        <v>77.9</v>
      </c>
      <c r="E86" s="8">
        <f t="shared" si="5"/>
        <v>75.05000000000001</v>
      </c>
      <c r="F86" s="9">
        <v>16100</v>
      </c>
      <c r="G86" s="7" t="str">
        <f t="shared" si="6"/>
        <v>alto</v>
      </c>
      <c r="H86" s="7" t="s">
        <v>104</v>
      </c>
      <c r="I86" s="7"/>
      <c r="J86" s="7"/>
    </row>
    <row r="87" spans="1:10" ht="12.75">
      <c r="A87" s="10" t="s">
        <v>89</v>
      </c>
      <c r="B87" s="8">
        <v>13</v>
      </c>
      <c r="C87" s="8">
        <v>66.4</v>
      </c>
      <c r="D87" s="8">
        <v>74.8</v>
      </c>
      <c r="E87" s="8">
        <f t="shared" si="5"/>
        <v>70.6</v>
      </c>
      <c r="F87" s="9">
        <v>1320</v>
      </c>
      <c r="G87" s="7" t="str">
        <f t="shared" si="6"/>
        <v>mediano</v>
      </c>
      <c r="H87" s="7" t="s">
        <v>104</v>
      </c>
      <c r="I87" s="7"/>
      <c r="J87" s="7"/>
    </row>
    <row r="88" spans="1:10" ht="12.75">
      <c r="A88" s="10" t="s">
        <v>90</v>
      </c>
      <c r="B88" s="8">
        <v>103.05</v>
      </c>
      <c r="C88" s="8">
        <v>49.9</v>
      </c>
      <c r="D88" s="8">
        <v>52.7</v>
      </c>
      <c r="E88" s="8">
        <f t="shared" si="5"/>
        <v>51.3</v>
      </c>
      <c r="F88" s="9">
        <v>220</v>
      </c>
      <c r="G88" s="7" t="str">
        <f t="shared" si="6"/>
        <v>bajo</v>
      </c>
      <c r="H88" s="7" t="s">
        <v>105</v>
      </c>
      <c r="I88" s="7"/>
      <c r="J88" s="7"/>
    </row>
    <row r="89" spans="1:10" ht="12.75">
      <c r="A89" s="10" t="s">
        <v>92</v>
      </c>
      <c r="B89" s="8">
        <v>23</v>
      </c>
      <c r="C89" s="8">
        <v>64.6</v>
      </c>
      <c r="D89" s="8">
        <v>74</v>
      </c>
      <c r="E89" s="8">
        <f t="shared" si="5"/>
        <v>69.3</v>
      </c>
      <c r="F89" s="9">
        <v>2242</v>
      </c>
      <c r="G89" s="7" t="str">
        <f t="shared" si="6"/>
        <v>mediano</v>
      </c>
      <c r="H89" s="7" t="s">
        <v>104</v>
      </c>
      <c r="I89" s="7"/>
      <c r="J89" s="7"/>
    </row>
    <row r="90" spans="1:10" ht="12.75">
      <c r="A90" s="10" t="s">
        <v>91</v>
      </c>
      <c r="B90" s="8">
        <v>21.9</v>
      </c>
      <c r="C90" s="8">
        <v>68.4</v>
      </c>
      <c r="D90" s="8">
        <v>74.9</v>
      </c>
      <c r="E90" s="8">
        <f t="shared" si="5"/>
        <v>71.65</v>
      </c>
      <c r="F90" s="9">
        <v>256</v>
      </c>
      <c r="G90" s="7" t="str">
        <f t="shared" si="6"/>
        <v>bajo</v>
      </c>
      <c r="H90" s="7" t="s">
        <v>106</v>
      </c>
      <c r="I90" s="7"/>
      <c r="J90" s="7"/>
    </row>
    <row r="91" spans="1:10" ht="12.75">
      <c r="A91" s="10" t="s">
        <v>102</v>
      </c>
      <c r="B91" s="8">
        <v>9.1</v>
      </c>
      <c r="C91" s="8">
        <v>71.5</v>
      </c>
      <c r="D91" s="8">
        <v>78.3</v>
      </c>
      <c r="E91" s="8">
        <f t="shared" si="5"/>
        <v>74.9</v>
      </c>
      <c r="F91" s="9">
        <v>21790</v>
      </c>
      <c r="G91" s="7" t="str">
        <f t="shared" si="6"/>
        <v>alto</v>
      </c>
      <c r="H91" s="7" t="s">
        <v>107</v>
      </c>
      <c r="I91" s="7"/>
      <c r="J91" s="7"/>
    </row>
    <row r="92" spans="1:10" ht="12.75">
      <c r="A92" s="10" t="s">
        <v>93</v>
      </c>
      <c r="B92" s="8">
        <v>23.3</v>
      </c>
      <c r="C92" s="8">
        <v>66.7</v>
      </c>
      <c r="D92" s="8">
        <v>72.8</v>
      </c>
      <c r="E92" s="8">
        <f t="shared" si="5"/>
        <v>69.75</v>
      </c>
      <c r="F92" s="9">
        <v>2560</v>
      </c>
      <c r="G92" s="7" t="str">
        <f t="shared" si="6"/>
        <v>mediano</v>
      </c>
      <c r="H92" s="7" t="s">
        <v>106</v>
      </c>
      <c r="I92" s="7"/>
      <c r="J92" s="7"/>
    </row>
    <row r="93" spans="1:10" ht="12.75">
      <c r="A93" s="10" t="s">
        <v>94</v>
      </c>
      <c r="B93" s="8">
        <v>64</v>
      </c>
      <c r="C93" s="8">
        <v>63.7</v>
      </c>
      <c r="D93" s="8">
        <v>67.9</v>
      </c>
      <c r="E93" s="8">
        <f t="shared" si="5"/>
        <v>65.80000000000001</v>
      </c>
      <c r="F93" s="9"/>
      <c r="G93" s="7" t="str">
        <f t="shared" si="6"/>
        <v>bajo</v>
      </c>
      <c r="H93" s="7" t="s">
        <v>103</v>
      </c>
      <c r="I93" s="7"/>
      <c r="J93" s="7"/>
    </row>
    <row r="94" spans="1:10" ht="12.75">
      <c r="A94" s="10" t="s">
        <v>95</v>
      </c>
      <c r="B94" s="8">
        <v>20.2</v>
      </c>
      <c r="C94" s="8">
        <v>68.6</v>
      </c>
      <c r="D94" s="8">
        <v>74.5</v>
      </c>
      <c r="E94" s="8">
        <f t="shared" si="5"/>
        <v>71.55</v>
      </c>
      <c r="F94" s="9"/>
      <c r="G94" s="7" t="str">
        <f t="shared" si="6"/>
        <v>bajo</v>
      </c>
      <c r="H94" s="7" t="s">
        <v>104</v>
      </c>
      <c r="I94" s="7"/>
      <c r="J94" s="7"/>
    </row>
    <row r="95" spans="1:10" ht="12.75">
      <c r="A95" s="10" t="s">
        <v>96</v>
      </c>
      <c r="B95" s="8">
        <v>83</v>
      </c>
      <c r="C95" s="8">
        <v>50.3</v>
      </c>
      <c r="D95" s="8">
        <v>53.7</v>
      </c>
      <c r="E95" s="8">
        <f t="shared" si="5"/>
        <v>52</v>
      </c>
      <c r="F95" s="9">
        <v>220</v>
      </c>
      <c r="G95" s="7" t="str">
        <f t="shared" si="6"/>
        <v>bajo</v>
      </c>
      <c r="H95" s="7" t="s">
        <v>103</v>
      </c>
      <c r="I95" s="7"/>
      <c r="J95" s="7"/>
    </row>
    <row r="96" spans="1:10" ht="12.75">
      <c r="A96" s="10" t="s">
        <v>97</v>
      </c>
      <c r="B96" s="8">
        <v>80</v>
      </c>
      <c r="C96" s="8">
        <v>50.4</v>
      </c>
      <c r="D96" s="8">
        <v>52.5</v>
      </c>
      <c r="E96" s="8">
        <f t="shared" si="5"/>
        <v>51.45</v>
      </c>
      <c r="F96" s="9">
        <v>420</v>
      </c>
      <c r="G96" s="7" t="str">
        <f t="shared" si="6"/>
        <v>bajo</v>
      </c>
      <c r="H96" s="7" t="s">
        <v>103</v>
      </c>
      <c r="I96" s="7"/>
      <c r="J96" s="7"/>
    </row>
    <row r="97" spans="1:10" ht="12.75">
      <c r="A97" s="10" t="s">
        <v>98</v>
      </c>
      <c r="B97" s="8">
        <v>66</v>
      </c>
      <c r="C97" s="8">
        <v>56.5</v>
      </c>
      <c r="D97" s="8">
        <v>60.1</v>
      </c>
      <c r="E97" s="8">
        <f t="shared" si="5"/>
        <v>58.3</v>
      </c>
      <c r="F97" s="9">
        <v>640</v>
      </c>
      <c r="G97" s="7" t="str">
        <f t="shared" si="6"/>
        <v>bajo</v>
      </c>
      <c r="H97" s="7" t="s">
        <v>103</v>
      </c>
      <c r="I97" s="7"/>
      <c r="J97" s="7"/>
    </row>
    <row r="99" ht="12.75">
      <c r="H99" s="47" t="s">
        <v>142</v>
      </c>
    </row>
  </sheetData>
  <sheetProtection/>
  <hyperlinks>
    <hyperlink ref="H99" location="temas!A22" display="Volver"/>
  </hyperlinks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C12"/>
  <sheetViews>
    <sheetView zoomScalePageLayoutView="0" workbookViewId="0" topLeftCell="A1">
      <selection activeCell="B3" sqref="B3"/>
    </sheetView>
  </sheetViews>
  <sheetFormatPr defaultColWidth="11.421875" defaultRowHeight="12.75"/>
  <sheetData>
    <row r="2" spans="1:3" ht="12.75">
      <c r="A2" t="s">
        <v>1</v>
      </c>
      <c r="B2" t="s">
        <v>109</v>
      </c>
      <c r="C2" t="s">
        <v>110</v>
      </c>
    </row>
    <row r="3" spans="1:3" ht="12.75">
      <c r="A3" t="s">
        <v>100</v>
      </c>
      <c r="B3">
        <v>756</v>
      </c>
      <c r="C3">
        <v>15</v>
      </c>
    </row>
    <row r="4" spans="1:3" ht="12.75">
      <c r="A4" t="s">
        <v>11</v>
      </c>
      <c r="B4">
        <v>1468</v>
      </c>
      <c r="C4">
        <v>35</v>
      </c>
    </row>
    <row r="5" spans="1:3" ht="12.75">
      <c r="A5" t="s">
        <v>111</v>
      </c>
      <c r="B5">
        <v>1200</v>
      </c>
      <c r="C5">
        <v>35</v>
      </c>
    </row>
    <row r="6" spans="1:3" ht="12.75">
      <c r="A6" t="s">
        <v>17</v>
      </c>
      <c r="B6">
        <v>900</v>
      </c>
      <c r="C6">
        <v>15</v>
      </c>
    </row>
    <row r="7" spans="1:3" ht="12.75">
      <c r="A7" t="s">
        <v>29</v>
      </c>
      <c r="B7">
        <v>500</v>
      </c>
      <c r="C7">
        <v>14</v>
      </c>
    </row>
    <row r="8" spans="1:3" ht="12.75">
      <c r="A8" t="s">
        <v>93</v>
      </c>
      <c r="B8">
        <v>780</v>
      </c>
      <c r="C8">
        <v>27</v>
      </c>
    </row>
    <row r="9" spans="1:3" ht="12.75">
      <c r="A9" t="s">
        <v>112</v>
      </c>
      <c r="B9">
        <v>1600</v>
      </c>
      <c r="C9">
        <v>47</v>
      </c>
    </row>
    <row r="10" spans="1:3" ht="12.75">
      <c r="A10" t="s">
        <v>113</v>
      </c>
      <c r="B10">
        <v>3670</v>
      </c>
      <c r="C10">
        <v>170</v>
      </c>
    </row>
    <row r="11" spans="1:3" ht="12.75">
      <c r="A11" t="s">
        <v>114</v>
      </c>
      <c r="B11">
        <v>259</v>
      </c>
      <c r="C11">
        <v>12</v>
      </c>
    </row>
    <row r="12" spans="1:3" ht="12.75">
      <c r="A12" t="s">
        <v>70</v>
      </c>
      <c r="B12">
        <v>359</v>
      </c>
      <c r="C12">
        <v>14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Chava</dc:creator>
  <cp:keywords/>
  <dc:description/>
  <cp:lastModifiedBy>Cesar</cp:lastModifiedBy>
  <cp:lastPrinted>2003-10-23T13:50:52Z</cp:lastPrinted>
  <dcterms:created xsi:type="dcterms:W3CDTF">2003-10-20T17:39:43Z</dcterms:created>
  <dcterms:modified xsi:type="dcterms:W3CDTF">2010-11-09T03:12:59Z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