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<sst xmlns="http://schemas.openxmlformats.org/spreadsheetml/2006/main" count="74" uniqueCount="41">
  <si>
    <t xml:space="preserve">Tamara </t>
  </si>
  <si>
    <t xml:space="preserve">Jason </t>
  </si>
  <si>
    <t>Fresia</t>
  </si>
  <si>
    <t>Gunther</t>
  </si>
  <si>
    <t xml:space="preserve">Claudia </t>
  </si>
  <si>
    <t>Joel</t>
  </si>
  <si>
    <t>Gladys</t>
  </si>
  <si>
    <t>Isabel</t>
  </si>
  <si>
    <t>Norberto</t>
  </si>
  <si>
    <t>Marina</t>
  </si>
  <si>
    <t>Nombre</t>
  </si>
  <si>
    <t>Parentesco</t>
  </si>
  <si>
    <t xml:space="preserve">Sexo </t>
  </si>
  <si>
    <t>Madre</t>
  </si>
  <si>
    <t>Hermana</t>
  </si>
  <si>
    <t>Sobrino</t>
  </si>
  <si>
    <t>Pololo</t>
  </si>
  <si>
    <t>Prima</t>
  </si>
  <si>
    <t>Primo</t>
  </si>
  <si>
    <t>Abuela</t>
  </si>
  <si>
    <t>Abuelo</t>
  </si>
  <si>
    <t>Inés</t>
  </si>
  <si>
    <t>José</t>
  </si>
  <si>
    <t>Andrés</t>
  </si>
  <si>
    <t>Tía</t>
  </si>
  <si>
    <t>Tío</t>
  </si>
  <si>
    <t>Femenino</t>
  </si>
  <si>
    <t>Masculino</t>
  </si>
  <si>
    <t>Fecha de Nacimiento</t>
  </si>
  <si>
    <t>Ciudad de residencia</t>
  </si>
  <si>
    <t>Santiago</t>
  </si>
  <si>
    <t>Melipilla</t>
  </si>
  <si>
    <t>Calera de Tango</t>
  </si>
  <si>
    <t xml:space="preserve"> años</t>
  </si>
  <si>
    <t xml:space="preserve"> meses</t>
  </si>
  <si>
    <t xml:space="preserve"> días</t>
  </si>
  <si>
    <t xml:space="preserve">         Edad actual</t>
  </si>
  <si>
    <t>Yo</t>
  </si>
  <si>
    <t>¿Vive en mi ciudad?</t>
  </si>
  <si>
    <t>Concepción</t>
  </si>
  <si>
    <t>Clasificación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</si>
</sst>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mmm\-yyyy"/>
    <numFmt numFmtId="173" formatCode="[$-C0A]dddd\,\ dd&quot; de &quot;mmmm&quot; de &quot;yyyy"/>
    <numFmt numFmtId="174" formatCode="[$-F800]dddd\,\ mmmm\ dd\,\ yyyy"/>
    <numFmt numFmtId="175" formatCode="[$-C0A]d\ &quot;de&quot;\ mmmm\ &quot;de&quot;\ yyyy;@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4" borderId="0" xfId="0" applyFont="1" applyFill="1" applyAlignment="1">
      <alignment/>
    </xf>
    <xf numFmtId="0" fontId="0" fillId="3" borderId="1" xfId="0" applyNumberFormat="1" applyFont="1" applyFill="1" applyBorder="1" applyAlignment="1">
      <alignment/>
    </xf>
    <xf numFmtId="0" fontId="0" fillId="3" borderId="6" xfId="0" applyNumberFormat="1" applyFont="1" applyFill="1" applyBorder="1" applyAlignment="1">
      <alignment/>
    </xf>
    <xf numFmtId="0" fontId="0" fillId="3" borderId="2" xfId="0" applyNumberFormat="1" applyFont="1" applyFill="1" applyBorder="1" applyAlignment="1">
      <alignment/>
    </xf>
    <xf numFmtId="0" fontId="0" fillId="3" borderId="3" xfId="0" applyNumberFormat="1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4" borderId="0" xfId="0" applyFont="1" applyFill="1" applyAlignment="1">
      <alignment horizontal="right"/>
    </xf>
    <xf numFmtId="0" fontId="0" fillId="3" borderId="5" xfId="0" applyFont="1" applyFill="1" applyBorder="1" applyAlignment="1">
      <alignment horizontal="right"/>
    </xf>
    <xf numFmtId="175" fontId="0" fillId="3" borderId="7" xfId="0" applyNumberFormat="1" applyFont="1" applyFill="1" applyBorder="1" applyAlignment="1">
      <alignment horizontal="center"/>
    </xf>
    <xf numFmtId="175" fontId="0" fillId="3" borderId="4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right"/>
    </xf>
    <xf numFmtId="0" fontId="0" fillId="3" borderId="7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4"/>
  <sheetViews>
    <sheetView showGridLines="0" workbookViewId="0" topLeftCell="A1">
      <selection activeCell="B23" sqref="B23"/>
    </sheetView>
  </sheetViews>
  <sheetFormatPr defaultColWidth="11.421875" defaultRowHeight="12.75"/>
  <cols>
    <col min="1" max="1" width="6.140625" style="0" customWidth="1"/>
    <col min="2" max="2" width="11.7109375" style="0" customWidth="1"/>
    <col min="3" max="3" width="11.140625" style="0" bestFit="1" customWidth="1"/>
    <col min="4" max="4" width="9.421875" style="0" bestFit="1" customWidth="1"/>
    <col min="5" max="5" width="22.7109375" style="1" bestFit="1" customWidth="1"/>
    <col min="6" max="6" width="20.421875" style="1" bestFit="1" customWidth="1"/>
    <col min="7" max="7" width="9.140625" style="0" bestFit="1" customWidth="1"/>
    <col min="8" max="8" width="8.7109375" style="21" customWidth="1"/>
    <col min="9" max="9" width="9.8515625" style="0" customWidth="1"/>
    <col min="10" max="10" width="32.57421875" style="0" customWidth="1"/>
    <col min="11" max="11" width="19.8515625" style="0" bestFit="1" customWidth="1"/>
  </cols>
  <sheetData>
    <row r="2" ht="12.75">
      <c r="J2" s="1"/>
    </row>
    <row r="3" ht="12.75">
      <c r="J3" s="1"/>
    </row>
    <row r="4" ht="12.75">
      <c r="J4" s="1"/>
    </row>
    <row r="5" spans="2:10" ht="13.5" thickBot="1">
      <c r="B5" s="12"/>
      <c r="C5" s="12"/>
      <c r="D5" s="12"/>
      <c r="E5" s="20"/>
      <c r="F5" s="20"/>
      <c r="G5" s="12"/>
      <c r="H5" s="22"/>
      <c r="I5" s="12"/>
      <c r="J5" s="20"/>
    </row>
    <row r="6" spans="2:11" ht="12.75">
      <c r="B6" s="31" t="s">
        <v>10</v>
      </c>
      <c r="C6" s="33" t="s">
        <v>11</v>
      </c>
      <c r="D6" s="32" t="s">
        <v>12</v>
      </c>
      <c r="E6" s="33" t="s">
        <v>28</v>
      </c>
      <c r="F6" s="30" t="s">
        <v>29</v>
      </c>
      <c r="G6" s="34" t="s">
        <v>36</v>
      </c>
      <c r="H6" s="35"/>
      <c r="I6" s="36"/>
      <c r="J6" s="30" t="s">
        <v>40</v>
      </c>
      <c r="K6" s="33" t="s">
        <v>38</v>
      </c>
    </row>
    <row r="7" spans="2:11" ht="13.5" thickBot="1">
      <c r="B7" s="5"/>
      <c r="C7" s="7"/>
      <c r="D7" s="8"/>
      <c r="E7" s="17"/>
      <c r="F7" s="9"/>
      <c r="G7" s="5" t="s">
        <v>33</v>
      </c>
      <c r="H7" s="9" t="s">
        <v>34</v>
      </c>
      <c r="I7" s="6" t="s">
        <v>35</v>
      </c>
      <c r="J7" s="9"/>
      <c r="K7" s="17"/>
    </row>
    <row r="8" spans="2:11" ht="12.75">
      <c r="B8" s="3" t="s">
        <v>21</v>
      </c>
      <c r="C8" s="27" t="s">
        <v>13</v>
      </c>
      <c r="D8" s="29" t="s">
        <v>26</v>
      </c>
      <c r="E8" s="24">
        <v>18918</v>
      </c>
      <c r="F8" s="28" t="s">
        <v>30</v>
      </c>
      <c r="G8" s="13">
        <f>DATEDIF(E8,Hoja2!$B$4,"Y")</f>
        <v>56</v>
      </c>
      <c r="H8" s="26">
        <f>DATEDIF(E8,Hoja2!$B$4,"ym")</f>
        <v>11</v>
      </c>
      <c r="I8" s="14">
        <f>DATEDIF(E8,Hoja2!$B$4,"yd")</f>
        <v>354</v>
      </c>
      <c r="J8" s="28" t="str">
        <f>IF(D8=$D$23,"mismo sexo","sexo opuesto")&amp;";"&amp;IF(G8&gt;=$G$23,"misma edad o superior","menor edad")</f>
        <v>mismo sexo;misma edad o superior</v>
      </c>
      <c r="K8" s="18" t="str">
        <f>IF(F8="concepción","si","no")</f>
        <v>no</v>
      </c>
    </row>
    <row r="9" spans="2:11" ht="12.75">
      <c r="B9" s="3" t="s">
        <v>0</v>
      </c>
      <c r="C9" s="27" t="s">
        <v>14</v>
      </c>
      <c r="D9" s="29" t="s">
        <v>26</v>
      </c>
      <c r="E9" s="24">
        <v>31486</v>
      </c>
      <c r="F9" s="28" t="s">
        <v>30</v>
      </c>
      <c r="G9" s="13">
        <f>DATEDIF(E9,Hoja2!$B$4,"Y")</f>
        <v>22</v>
      </c>
      <c r="H9" s="26">
        <f>DATEDIF(E9,Hoja2!$B$4,"ym")</f>
        <v>6</v>
      </c>
      <c r="I9" s="14">
        <f>DATEDIF(E9,Hoja2!$B$4,"yd")</f>
        <v>204</v>
      </c>
      <c r="J9" s="28" t="str">
        <f aca="true" t="shared" si="0" ref="J9:J22">IF(D9=$D$23,"mismo sexo","sexo opuesto")&amp;";"&amp;IF(G9&gt;=$G$23,"misma edad o superior","menor edad")</f>
        <v>mismo sexo;menor edad</v>
      </c>
      <c r="K9" s="18" t="str">
        <f aca="true" t="shared" si="1" ref="K9:K22">IF(F9="concepción","si","no")</f>
        <v>no</v>
      </c>
    </row>
    <row r="10" spans="2:11" ht="12.75">
      <c r="B10" s="3" t="s">
        <v>1</v>
      </c>
      <c r="C10" s="27" t="s">
        <v>15</v>
      </c>
      <c r="D10" s="29" t="s">
        <v>27</v>
      </c>
      <c r="E10" s="24">
        <v>36811</v>
      </c>
      <c r="F10" s="28" t="s">
        <v>30</v>
      </c>
      <c r="G10" s="13">
        <f>DATEDIF(E10,Hoja2!$B$4,"Y")</f>
        <v>7</v>
      </c>
      <c r="H10" s="26">
        <f>DATEDIF(E10,Hoja2!$B$4,"ym")</f>
        <v>11</v>
      </c>
      <c r="I10" s="14">
        <f>DATEDIF(E10,Hoja2!$B$4,"yd")</f>
        <v>358</v>
      </c>
      <c r="J10" s="28" t="str">
        <f t="shared" si="0"/>
        <v>sexo opuesto;menor edad</v>
      </c>
      <c r="K10" s="18" t="str">
        <f t="shared" si="1"/>
        <v>no</v>
      </c>
    </row>
    <row r="11" spans="2:11" ht="12.75">
      <c r="B11" s="3" t="s">
        <v>3</v>
      </c>
      <c r="C11" s="27" t="s">
        <v>16</v>
      </c>
      <c r="D11" s="29" t="s">
        <v>27</v>
      </c>
      <c r="E11" s="24">
        <v>31485</v>
      </c>
      <c r="F11" s="28" t="s">
        <v>30</v>
      </c>
      <c r="G11" s="13">
        <f>DATEDIF(E11,Hoja2!$B$4,"Y")</f>
        <v>22</v>
      </c>
      <c r="H11" s="26">
        <f>DATEDIF(E11,Hoja2!$B$4,"ym")</f>
        <v>6</v>
      </c>
      <c r="I11" s="14">
        <f>DATEDIF(E11,Hoja2!$B$4,"yd")</f>
        <v>205</v>
      </c>
      <c r="J11" s="28" t="str">
        <f t="shared" si="0"/>
        <v>sexo opuesto;menor edad</v>
      </c>
      <c r="K11" s="18" t="str">
        <f t="shared" si="1"/>
        <v>no</v>
      </c>
    </row>
    <row r="12" spans="2:11" ht="12.75">
      <c r="B12" s="3" t="s">
        <v>22</v>
      </c>
      <c r="C12" s="27" t="s">
        <v>20</v>
      </c>
      <c r="D12" s="29" t="s">
        <v>27</v>
      </c>
      <c r="E12" s="24">
        <v>13619</v>
      </c>
      <c r="F12" s="28" t="s">
        <v>31</v>
      </c>
      <c r="G12" s="13">
        <f>DATEDIF(E12,Hoja2!$B$4,"Y")</f>
        <v>71</v>
      </c>
      <c r="H12" s="26">
        <f>DATEDIF(E12,Hoja2!$B$4,"ym")</f>
        <v>5</v>
      </c>
      <c r="I12" s="14">
        <f>DATEDIF(E12,Hoja2!$B$4,"yd")</f>
        <v>174</v>
      </c>
      <c r="J12" s="28" t="str">
        <f t="shared" si="0"/>
        <v>sexo opuesto;misma edad o superior</v>
      </c>
      <c r="K12" s="18" t="str">
        <f t="shared" si="1"/>
        <v>no</v>
      </c>
    </row>
    <row r="13" spans="2:11" ht="12.75">
      <c r="B13" s="3" t="s">
        <v>2</v>
      </c>
      <c r="C13" s="27" t="s">
        <v>19</v>
      </c>
      <c r="D13" s="29" t="s">
        <v>26</v>
      </c>
      <c r="E13" s="24">
        <v>13072</v>
      </c>
      <c r="F13" s="28" t="s">
        <v>31</v>
      </c>
      <c r="G13" s="13">
        <f>DATEDIF(E13,Hoja2!$B$4,"Y")</f>
        <v>72</v>
      </c>
      <c r="H13" s="26">
        <f>DATEDIF(E13,Hoja2!$B$4,"ym")</f>
        <v>11</v>
      </c>
      <c r="I13" s="14">
        <f>DATEDIF(E13,Hoja2!$B$4,"yd")</f>
        <v>356</v>
      </c>
      <c r="J13" s="28" t="str">
        <f t="shared" si="0"/>
        <v>mismo sexo;misma edad o superior</v>
      </c>
      <c r="K13" s="18" t="str">
        <f t="shared" si="1"/>
        <v>no</v>
      </c>
    </row>
    <row r="14" spans="2:11" ht="12.75">
      <c r="B14" s="3" t="s">
        <v>23</v>
      </c>
      <c r="C14" s="27" t="s">
        <v>18</v>
      </c>
      <c r="D14" s="29" t="s">
        <v>27</v>
      </c>
      <c r="E14" s="24">
        <v>32286</v>
      </c>
      <c r="F14" s="28" t="s">
        <v>30</v>
      </c>
      <c r="G14" s="13">
        <f>DATEDIF(E14,Hoja2!$B$4,"Y")</f>
        <v>20</v>
      </c>
      <c r="H14" s="26">
        <f>DATEDIF(E14,Hoja2!$B$4,"ym")</f>
        <v>4</v>
      </c>
      <c r="I14" s="14">
        <f>DATEDIF(E14,Hoja2!$B$4,"yd")</f>
        <v>135</v>
      </c>
      <c r="J14" s="28" t="str">
        <f t="shared" si="0"/>
        <v>sexo opuesto;menor edad</v>
      </c>
      <c r="K14" s="18" t="str">
        <f t="shared" si="1"/>
        <v>no</v>
      </c>
    </row>
    <row r="15" spans="2:11" ht="12.75">
      <c r="B15" s="3" t="s">
        <v>5</v>
      </c>
      <c r="C15" s="27" t="s">
        <v>18</v>
      </c>
      <c r="D15" s="29" t="s">
        <v>27</v>
      </c>
      <c r="E15" s="24">
        <v>32450</v>
      </c>
      <c r="F15" s="28" t="s">
        <v>31</v>
      </c>
      <c r="G15" s="13">
        <f>DATEDIF(E15,Hoja2!$B$4,"Y")</f>
        <v>19</v>
      </c>
      <c r="H15" s="26">
        <f>DATEDIF(E15,Hoja2!$B$4,"ym")</f>
        <v>11</v>
      </c>
      <c r="I15" s="14">
        <f>DATEDIF(E15,Hoja2!$B$4,"yd")</f>
        <v>336</v>
      </c>
      <c r="J15" s="28" t="str">
        <f t="shared" si="0"/>
        <v>sexo opuesto;menor edad</v>
      </c>
      <c r="K15" s="18" t="str">
        <f t="shared" si="1"/>
        <v>no</v>
      </c>
    </row>
    <row r="16" spans="2:11" ht="12.75">
      <c r="B16" s="3" t="s">
        <v>2</v>
      </c>
      <c r="C16" s="27" t="s">
        <v>24</v>
      </c>
      <c r="D16" s="29" t="s">
        <v>26</v>
      </c>
      <c r="E16" s="24">
        <v>23034</v>
      </c>
      <c r="F16" s="28" t="s">
        <v>32</v>
      </c>
      <c r="G16" s="13">
        <f>DATEDIF(E16,Hoja2!$B$4,"Y")</f>
        <v>45</v>
      </c>
      <c r="H16" s="26">
        <f>DATEDIF(E16,Hoja2!$B$4,"ym")</f>
        <v>8</v>
      </c>
      <c r="I16" s="14">
        <f>DATEDIF(E16,Hoja2!$B$4,"yd")</f>
        <v>255</v>
      </c>
      <c r="J16" s="28" t="str">
        <f t="shared" si="0"/>
        <v>mismo sexo;misma edad o superior</v>
      </c>
      <c r="K16" s="18" t="str">
        <f t="shared" si="1"/>
        <v>no</v>
      </c>
    </row>
    <row r="17" spans="2:11" ht="12.75">
      <c r="B17" s="3" t="s">
        <v>4</v>
      </c>
      <c r="C17" s="27" t="s">
        <v>17</v>
      </c>
      <c r="D17" s="29" t="s">
        <v>26</v>
      </c>
      <c r="E17" s="24">
        <v>30223</v>
      </c>
      <c r="F17" s="28" t="s">
        <v>32</v>
      </c>
      <c r="G17" s="13">
        <f>DATEDIF(E17,Hoja2!$B$4,"Y")</f>
        <v>26</v>
      </c>
      <c r="H17" s="26">
        <f>DATEDIF(E17,Hoja2!$B$4,"ym")</f>
        <v>0</v>
      </c>
      <c r="I17" s="14">
        <f>DATEDIF(E17,Hoja2!$B$4,"yd")</f>
        <v>6</v>
      </c>
      <c r="J17" s="28" t="str">
        <f t="shared" si="0"/>
        <v>mismo sexo;misma edad o superior</v>
      </c>
      <c r="K17" s="18" t="str">
        <f t="shared" si="1"/>
        <v>no</v>
      </c>
    </row>
    <row r="18" spans="2:11" ht="12.75">
      <c r="B18" s="3" t="s">
        <v>6</v>
      </c>
      <c r="C18" s="27" t="s">
        <v>24</v>
      </c>
      <c r="D18" s="29" t="s">
        <v>26</v>
      </c>
      <c r="E18" s="24">
        <v>22700</v>
      </c>
      <c r="F18" s="28" t="s">
        <v>30</v>
      </c>
      <c r="G18" s="13">
        <f>DATEDIF(E18,Hoja2!$B$4,"Y")</f>
        <v>46</v>
      </c>
      <c r="H18" s="26">
        <f>DATEDIF(E18,Hoja2!$B$4,"ym")</f>
        <v>7</v>
      </c>
      <c r="I18" s="14">
        <f>DATEDIF(E18,Hoja2!$B$4,"yd")</f>
        <v>224</v>
      </c>
      <c r="J18" s="28" t="str">
        <f t="shared" si="0"/>
        <v>mismo sexo;misma edad o superior</v>
      </c>
      <c r="K18" s="18" t="str">
        <f t="shared" si="1"/>
        <v>no</v>
      </c>
    </row>
    <row r="19" spans="2:11" ht="12.75">
      <c r="B19" s="3" t="s">
        <v>7</v>
      </c>
      <c r="C19" s="27" t="s">
        <v>24</v>
      </c>
      <c r="D19" s="29" t="s">
        <v>26</v>
      </c>
      <c r="E19" s="24">
        <v>25532</v>
      </c>
      <c r="F19" s="28" t="s">
        <v>31</v>
      </c>
      <c r="G19" s="13">
        <f>DATEDIF(E19,Hoja2!$B$4,"Y")</f>
        <v>38</v>
      </c>
      <c r="H19" s="26">
        <f>DATEDIF(E19,Hoja2!$B$4,"ym")</f>
        <v>10</v>
      </c>
      <c r="I19" s="14">
        <f>DATEDIF(E19,Hoja2!$B$4,"yd")</f>
        <v>314</v>
      </c>
      <c r="J19" s="28" t="str">
        <f t="shared" si="0"/>
        <v>mismo sexo;misma edad o superior</v>
      </c>
      <c r="K19" s="18" t="str">
        <f t="shared" si="1"/>
        <v>no</v>
      </c>
    </row>
    <row r="20" spans="2:11" ht="12.75">
      <c r="B20" s="3" t="s">
        <v>8</v>
      </c>
      <c r="C20" s="27" t="s">
        <v>25</v>
      </c>
      <c r="D20" s="29" t="s">
        <v>27</v>
      </c>
      <c r="E20" s="24">
        <v>26468</v>
      </c>
      <c r="F20" s="28" t="s">
        <v>30</v>
      </c>
      <c r="G20" s="13">
        <f>DATEDIF(E20,Hoja2!$B$4,"Y")</f>
        <v>36</v>
      </c>
      <c r="H20" s="26">
        <f>DATEDIF(E20,Hoja2!$B$4,"ym")</f>
        <v>3</v>
      </c>
      <c r="I20" s="14">
        <f>DATEDIF(E20,Hoja2!$B$4,"yd")</f>
        <v>109</v>
      </c>
      <c r="J20" s="28" t="str">
        <f t="shared" si="0"/>
        <v>sexo opuesto;misma edad o superior</v>
      </c>
      <c r="K20" s="18" t="str">
        <f t="shared" si="1"/>
        <v>no</v>
      </c>
    </row>
    <row r="21" spans="2:11" ht="12.75">
      <c r="B21" s="3" t="s">
        <v>8</v>
      </c>
      <c r="C21" s="27" t="s">
        <v>18</v>
      </c>
      <c r="D21" s="29" t="s">
        <v>27</v>
      </c>
      <c r="E21" s="24">
        <v>36150</v>
      </c>
      <c r="F21" s="28" t="s">
        <v>30</v>
      </c>
      <c r="G21" s="13">
        <f>DATEDIF(E21,Hoja2!$B$4,"Y")</f>
        <v>9</v>
      </c>
      <c r="H21" s="26">
        <f>DATEDIF(E21,Hoja2!$B$4,"ym")</f>
        <v>9</v>
      </c>
      <c r="I21" s="14">
        <f>DATEDIF(E21,Hoja2!$B$4,"yd")</f>
        <v>288</v>
      </c>
      <c r="J21" s="28" t="str">
        <f t="shared" si="0"/>
        <v>sexo opuesto;menor edad</v>
      </c>
      <c r="K21" s="18" t="str">
        <f t="shared" si="1"/>
        <v>no</v>
      </c>
    </row>
    <row r="22" spans="2:11" ht="12.75">
      <c r="B22" s="3" t="s">
        <v>9</v>
      </c>
      <c r="C22" s="27" t="s">
        <v>24</v>
      </c>
      <c r="D22" s="29" t="s">
        <v>26</v>
      </c>
      <c r="E22" s="24">
        <v>27527</v>
      </c>
      <c r="F22" s="28" t="s">
        <v>30</v>
      </c>
      <c r="G22" s="13">
        <f>DATEDIF(E22,Hoja2!$B$4,"Y")</f>
        <v>33</v>
      </c>
      <c r="H22" s="26">
        <f>DATEDIF(E22,Hoja2!$B$4,"ym")</f>
        <v>4</v>
      </c>
      <c r="I22" s="14">
        <f>DATEDIF(E22,Hoja2!$B$4,"yd")</f>
        <v>145</v>
      </c>
      <c r="J22" s="28" t="str">
        <f t="shared" si="0"/>
        <v>mismo sexo;misma edad o superior</v>
      </c>
      <c r="K22" s="18" t="str">
        <f t="shared" si="1"/>
        <v>no</v>
      </c>
    </row>
    <row r="23" spans="2:11" ht="13.5" thickBot="1">
      <c r="B23" s="4" t="s">
        <v>37</v>
      </c>
      <c r="C23" s="7"/>
      <c r="D23" s="10" t="s">
        <v>26</v>
      </c>
      <c r="E23" s="25">
        <v>30844</v>
      </c>
      <c r="F23" s="11" t="s">
        <v>39</v>
      </c>
      <c r="G23" s="15">
        <f>DATEDIF(E23,Hoja2!$B$4,"Y")</f>
        <v>24</v>
      </c>
      <c r="H23" s="23">
        <f>DATEDIF(E23,Hoja2!$B$4,"ym")</f>
        <v>3</v>
      </c>
      <c r="I23" s="16">
        <f>DATEDIF(E23,Hoja2!$B$4,"yd")</f>
        <v>116</v>
      </c>
      <c r="J23" s="11"/>
      <c r="K23" s="19"/>
    </row>
    <row r="24" spans="2:10" ht="12.75">
      <c r="B24" s="12"/>
      <c r="C24" s="12"/>
      <c r="D24" s="12"/>
      <c r="E24" s="20"/>
      <c r="F24" s="20"/>
      <c r="G24" s="12"/>
      <c r="H24" s="22"/>
      <c r="I24" s="12"/>
      <c r="J24" s="12"/>
    </row>
  </sheetData>
  <mergeCells count="1">
    <mergeCell ref="G6:I6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B4"/>
  <sheetViews>
    <sheetView tabSelected="1" workbookViewId="0" topLeftCell="A1">
      <selection activeCell="B4" sqref="B4"/>
    </sheetView>
  </sheetViews>
  <sheetFormatPr defaultColWidth="11.421875" defaultRowHeight="12.75"/>
  <sheetData>
    <row r="4" ht="12.75">
      <c r="B4" s="2">
        <v>39726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pc39</dc:creator>
  <cp:keywords/>
  <dc:description/>
  <cp:lastModifiedBy>*</cp:lastModifiedBy>
  <dcterms:created xsi:type="dcterms:W3CDTF">2008-10-03T20:27:08Z</dcterms:created>
  <dcterms:modified xsi:type="dcterms:W3CDTF">2008-08-09T19:00:08Z</dcterms:modified>
  <cp:category/>
  <cp:version/>
  <cp:contentType/>
  <cp:contentStatus/>
</cp:coreProperties>
</file>